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tabRatio="601" activeTab="0"/>
  </bookViews>
  <sheets>
    <sheet name="Spec öv_sv Halmstad" sheetId="1" r:id="rId1"/>
    <sheet name="Spec öv_sv Varberg" sheetId="2" r:id="rId2"/>
    <sheet name="Spec öv_sv Kungsbacka" sheetId="3" r:id="rId3"/>
    <sheet name="NordDRG-O" sheetId="4" r:id="rId4"/>
    <sheet name="VäDRG " sheetId="5" r:id="rId5"/>
    <sheet name="SöDRG" sheetId="6" r:id="rId6"/>
    <sheet name="MVC-UM" sheetId="7" r:id="rId7"/>
    <sheet name="Handik" sheetId="8" r:id="rId8"/>
    <sheet name="NPatDRG" sheetId="9" r:id="rId9"/>
    <sheet name="NPatDRG-O" sheetId="10" r:id="rId10"/>
    <sheet name="Blad1" sheetId="11" state="hidden" r:id="rId11"/>
    <sheet name="Blad2" sheetId="12" state="hidden" r:id="rId12"/>
  </sheets>
  <definedNames>
    <definedName name="_xlnm._FilterDatabase" localSheetId="3" hidden="1">'NordDRG-O'!$A$9:$B$552</definedName>
    <definedName name="_xlfn.F.DIST" hidden="1">#NAME?</definedName>
    <definedName name="_xlnm.Print_Area" localSheetId="0">'Spec öv_sv Halmstad'!$A$1:$G$167</definedName>
    <definedName name="_xlnm.Print_Area" localSheetId="2">'Spec öv_sv Kungsbacka'!$A$1:$G$167</definedName>
    <definedName name="_xlnm.Print_Area" localSheetId="1">'Spec öv_sv Varberg'!$A$1:$G$167</definedName>
    <definedName name="_xlnm.Print_Titles" localSheetId="3">'NordDRG-O'!$1:$11</definedName>
    <definedName name="_xlnm.Print_Titles" localSheetId="8">'NPatDRG'!$1:$9</definedName>
    <definedName name="_xlnm.Print_Titles" localSheetId="9">'NPatDRG-O'!$1:$9</definedName>
    <definedName name="_xlnm.Print_Titles" localSheetId="0">'Spec öv_sv Halmstad'!$1:$7</definedName>
    <definedName name="_xlnm.Print_Titles" localSheetId="2">'Spec öv_sv Kungsbacka'!$1:$7</definedName>
    <definedName name="_xlnm.Print_Titles" localSheetId="1">'Spec öv_sv Varberg'!$1:$7</definedName>
    <definedName name="_xlnm.Print_Titles" localSheetId="5">'SöDRG'!$1:$9</definedName>
    <definedName name="_xlnm.Print_Titles" localSheetId="4">'VäDRG '!$1:$9</definedName>
  </definedNames>
  <calcPr fullCalcOnLoad="1"/>
</workbook>
</file>

<file path=xl/comments1.xml><?xml version="1.0" encoding="utf-8"?>
<comments xmlns="http://schemas.openxmlformats.org/spreadsheetml/2006/main">
  <authors>
    <author>Bil?n Per RK EKONOMI</author>
  </authors>
  <commentList>
    <comment ref="E121" authorId="0">
      <text>
        <r>
          <rPr>
            <b/>
            <sz val="9"/>
            <rFont val="Tahoma"/>
            <family val="2"/>
          </rPr>
          <t>Bilén Per RK EKONOMI:</t>
        </r>
        <r>
          <rPr>
            <sz val="9"/>
            <rFont val="Tahoma"/>
            <family val="2"/>
          </rPr>
          <t xml:space="preserve">
Finns inte med i Södra prislistan, ska vi för 2019 använda faktiskt pris enligt vår röntgenprislista?
</t>
        </r>
      </text>
    </comment>
    <comment ref="E122" authorId="0">
      <text>
        <r>
          <rPr>
            <b/>
            <sz val="9"/>
            <rFont val="Tahoma"/>
            <family val="2"/>
          </rPr>
          <t>Bilén Per RK EKONOMI:</t>
        </r>
        <r>
          <rPr>
            <sz val="9"/>
            <rFont val="Tahoma"/>
            <family val="2"/>
          </rPr>
          <t xml:space="preserve">
Använder siffra från kap. 3.2, annat pris nämns i kap. 4</t>
        </r>
      </text>
    </comment>
  </commentList>
</comments>
</file>

<file path=xl/comments2.xml><?xml version="1.0" encoding="utf-8"?>
<comments xmlns="http://schemas.openxmlformats.org/spreadsheetml/2006/main">
  <authors>
    <author>Bil?n Per RK EKONOMI</author>
  </authors>
  <commentList>
    <comment ref="E121" authorId="0">
      <text>
        <r>
          <rPr>
            <b/>
            <sz val="9"/>
            <rFont val="Tahoma"/>
            <family val="2"/>
          </rPr>
          <t>Bilén Per RK EKONOMI:</t>
        </r>
        <r>
          <rPr>
            <sz val="9"/>
            <rFont val="Tahoma"/>
            <family val="2"/>
          </rPr>
          <t xml:space="preserve">
Finns inte med i Södra prislistan, ska vi för 2019 använda faktiskt pris enligt vår röntgenprislista?
</t>
        </r>
      </text>
    </comment>
    <comment ref="E122" authorId="0">
      <text>
        <r>
          <rPr>
            <b/>
            <sz val="9"/>
            <rFont val="Tahoma"/>
            <family val="2"/>
          </rPr>
          <t>Bilén Per RK EKONOMI:</t>
        </r>
        <r>
          <rPr>
            <sz val="9"/>
            <rFont val="Tahoma"/>
            <family val="2"/>
          </rPr>
          <t xml:space="preserve">
Använder siffra från kap. 3.2, annat pris nämns i kap. 4</t>
        </r>
      </text>
    </comment>
  </commentList>
</comments>
</file>

<file path=xl/comments3.xml><?xml version="1.0" encoding="utf-8"?>
<comments xmlns="http://schemas.openxmlformats.org/spreadsheetml/2006/main">
  <authors>
    <author>Bil?n Per RK EKONOMI</author>
  </authors>
  <commentList>
    <comment ref="E121" authorId="0">
      <text>
        <r>
          <rPr>
            <b/>
            <sz val="9"/>
            <rFont val="Tahoma"/>
            <family val="2"/>
          </rPr>
          <t>Bilén Per RK EKONOMI:</t>
        </r>
        <r>
          <rPr>
            <sz val="9"/>
            <rFont val="Tahoma"/>
            <family val="2"/>
          </rPr>
          <t xml:space="preserve">
Finns inte med i Södra prislistan, ska vi för 2019 använda faktiskt pris enligt vår röntgenprislista?
</t>
        </r>
      </text>
    </comment>
    <comment ref="E122" authorId="0">
      <text>
        <r>
          <rPr>
            <b/>
            <sz val="9"/>
            <rFont val="Tahoma"/>
            <family val="2"/>
          </rPr>
          <t>Bilén Per RK EKONOMI:</t>
        </r>
        <r>
          <rPr>
            <sz val="9"/>
            <rFont val="Tahoma"/>
            <family val="2"/>
          </rPr>
          <t xml:space="preserve">
Använder siffra från kap. 3.2, annat pris nämns i kap. 4</t>
        </r>
      </text>
    </comment>
  </commentList>
</comments>
</file>

<file path=xl/comments7.xml><?xml version="1.0" encoding="utf-8"?>
<comments xmlns="http://schemas.openxmlformats.org/spreadsheetml/2006/main">
  <authors>
    <author>Bil?n Per RK EKONOMI</author>
  </authors>
  <commentList>
    <comment ref="D31" authorId="0">
      <text>
        <r>
          <rPr>
            <b/>
            <sz val="9"/>
            <rFont val="Tahoma"/>
            <family val="2"/>
          </rPr>
          <t>Bilén Per RK EKONOMI:</t>
        </r>
        <r>
          <rPr>
            <sz val="9"/>
            <rFont val="Tahoma"/>
            <family val="2"/>
          </rPr>
          <t xml:space="preserve">
Finns inte med i Södra prislistan, ska vi för 2019 använda faktiskt pris enligt vår röntgenprislista?
</t>
        </r>
      </text>
    </comment>
    <comment ref="D32" authorId="0">
      <text>
        <r>
          <rPr>
            <b/>
            <sz val="9"/>
            <rFont val="Tahoma"/>
            <family val="2"/>
          </rPr>
          <t>Bilén Per RK EKONOMI:</t>
        </r>
        <r>
          <rPr>
            <sz val="9"/>
            <rFont val="Tahoma"/>
            <family val="2"/>
          </rPr>
          <t xml:space="preserve">
Använder siffra från kap. 3.2, annat pris nämns i kap. 4</t>
        </r>
      </text>
    </comment>
  </commentList>
</comments>
</file>

<file path=xl/sharedStrings.xml><?xml version="1.0" encoding="utf-8"?>
<sst xmlns="http://schemas.openxmlformats.org/spreadsheetml/2006/main" count="9755" uniqueCount="3249">
  <si>
    <t>Vårddgr</t>
  </si>
  <si>
    <t>Kir för kroniskt subduralhämatom</t>
  </si>
  <si>
    <t>Op karpaltunnel</t>
  </si>
  <si>
    <t>Tumörer i nervsyst K</t>
  </si>
  <si>
    <t>Tumörer i nervsyst U</t>
  </si>
  <si>
    <t>Spec kärlsjd hjärna exkl TIA K</t>
  </si>
  <si>
    <t>Spec kärlsjd hjärna exkl TIA U</t>
  </si>
  <si>
    <t>TIA &amp; ockl precerebr artärer</t>
  </si>
  <si>
    <t>Sjd hjärnnerv &amp; perif nerv K</t>
  </si>
  <si>
    <t>Sjd hjärnnerv &amp; perif nerv U</t>
  </si>
  <si>
    <t>Andra sjd i nervsyst K</t>
  </si>
  <si>
    <t>Andra sjd i nervsyst U</t>
  </si>
  <si>
    <t>Lokal strålbehandling öga</t>
  </si>
  <si>
    <t>Linsop ej disciss sek katarakt</t>
  </si>
  <si>
    <t>Neurologisk ögonsjd</t>
  </si>
  <si>
    <t>Andra större op huvud &amp; hals</t>
  </si>
  <si>
    <t>Andra spottkörteloperationer</t>
  </si>
  <si>
    <t>Op läpp- &amp; gomspalt</t>
  </si>
  <si>
    <t>Op bihålor</t>
  </si>
  <si>
    <t>Op hörselben &amp; andra ben i öra</t>
  </si>
  <si>
    <t>Div op öron näsa mun hals</t>
  </si>
  <si>
    <t>Näsplastik</t>
  </si>
  <si>
    <t>Andra sjd öra näs mun hals &lt;18</t>
  </si>
  <si>
    <t>Inf &amp; inflam andningsorg &gt;17 K</t>
  </si>
  <si>
    <t>Inf &amp; inflam andningsorg &gt;17 U</t>
  </si>
  <si>
    <t>Allvarliga toraxskador K</t>
  </si>
  <si>
    <t>Allvarliga toraxskador U</t>
  </si>
  <si>
    <t>Pleurautgjutning K</t>
  </si>
  <si>
    <t>Pleurautgjutning U</t>
  </si>
  <si>
    <t>Interstitiella lungsjd U</t>
  </si>
  <si>
    <t>Pneumotorax K</t>
  </si>
  <si>
    <t>Pneumotorax U</t>
  </si>
  <si>
    <t>Fynd/symptom andningsorg K</t>
  </si>
  <si>
    <t>Fynd/symptom andningsorg U</t>
  </si>
  <si>
    <t>Andra sjd andningsorg K</t>
  </si>
  <si>
    <t>Andra sjd andningsorg U</t>
  </si>
  <si>
    <t>Hjärttranspl &amp; assist cirk</t>
  </si>
  <si>
    <t>Op enstaka hjärtklaff U</t>
  </si>
  <si>
    <t>Op hjärtklaff, flera eller K</t>
  </si>
  <si>
    <t>Koronar bypass U</t>
  </si>
  <si>
    <t>Koronar bypass med hjärtkatet</t>
  </si>
  <si>
    <t>Op torakalt aortaaneurysm</t>
  </si>
  <si>
    <t>Större kardiovask op U</t>
  </si>
  <si>
    <t>Annan perkutan kardiovask åtgärd</t>
  </si>
  <si>
    <t>Perkutan ablatio för hjärtarytmi</t>
  </si>
  <si>
    <t>PCI vid infarkt U</t>
  </si>
  <si>
    <t>PCI vid infarkt K</t>
  </si>
  <si>
    <t>Hjärtinfarkt död inom 3 d</t>
  </si>
  <si>
    <t>Sjd perifera kärl K</t>
  </si>
  <si>
    <t>Sjd perifera kärl U</t>
  </si>
  <si>
    <t>Aterosklerotisk hjärtsjd K</t>
  </si>
  <si>
    <t>Aterosklerotisk hjärtsjd U</t>
  </si>
  <si>
    <t>Klaffsjd/kongen hjärtsjd &gt;17 K</t>
  </si>
  <si>
    <t>Klaffsjd/kongen hjärtsjd &gt;17 U</t>
  </si>
  <si>
    <t>Arytmi &amp; överlednstörn K</t>
  </si>
  <si>
    <t>Arytmi &amp; överlednstörn U</t>
  </si>
  <si>
    <t>Synkope &amp; kollaps K</t>
  </si>
  <si>
    <t>Synkope &amp; kollaps U</t>
  </si>
  <si>
    <t>Bröstsmärtor u angina pectoris</t>
  </si>
  <si>
    <t>Andra cirkulationssjd K</t>
  </si>
  <si>
    <t>Andra cirkulationssjd U</t>
  </si>
  <si>
    <t>Rektal resektion/exstirp K</t>
  </si>
  <si>
    <t>Rektal resektion/exstirp U</t>
  </si>
  <si>
    <t>Större tarmoperation K</t>
  </si>
  <si>
    <t>Större tarmoperation U</t>
  </si>
  <si>
    <t>Adherenslösn &amp; delning brid K</t>
  </si>
  <si>
    <t>Adherenslösn &amp; delning brid U</t>
  </si>
  <si>
    <t>Mindre tarmoperation K</t>
  </si>
  <si>
    <t>Mindre tarmoperation U</t>
  </si>
  <si>
    <t>Op analregion &amp; stomirev K</t>
  </si>
  <si>
    <t>Op analregion &amp; stomirev U</t>
  </si>
  <si>
    <t>Bråckop ej inguinal/fem &gt;17 K</t>
  </si>
  <si>
    <t>Bråckop ej inguinal/fem &gt;17 U</t>
  </si>
  <si>
    <t>Op inguinal-/fem bråck &gt;17 K</t>
  </si>
  <si>
    <t>Op inguinal-/fem bråck &gt;17 U</t>
  </si>
  <si>
    <t>Appendektomi K</t>
  </si>
  <si>
    <t>Appendektomi U</t>
  </si>
  <si>
    <t>Malign tumör mage tarm K</t>
  </si>
  <si>
    <t>Malign tumör mage tarm U</t>
  </si>
  <si>
    <t>Passagehinder mage tarm K</t>
  </si>
  <si>
    <t>Passagehinder mage tarm U</t>
  </si>
  <si>
    <t>Buksmärta/gastroenterit &gt;17 K</t>
  </si>
  <si>
    <t>Buksmärta/gastroenterit &gt;17 U</t>
  </si>
  <si>
    <t>Buksmärta/gastroenterit &lt;18 K</t>
  </si>
  <si>
    <t>Buksmärta/gastroenterit &lt;18 U</t>
  </si>
  <si>
    <t>Tandkirurgi</t>
  </si>
  <si>
    <t>Pankreastransplantation</t>
  </si>
  <si>
    <t>Pankreas-, lever- &amp; shuntop K</t>
  </si>
  <si>
    <t>Pankreas-, lever- &amp; shuntop U</t>
  </si>
  <si>
    <t>Kolecystekt m expl koledok K</t>
  </si>
  <si>
    <t>Kolecystekt m expl koledok U</t>
  </si>
  <si>
    <t>Kolecystektomi öppen K</t>
  </si>
  <si>
    <t>Kolecystektomi öppen U</t>
  </si>
  <si>
    <t>Leversjd ej mal/cirr/alkhep K</t>
  </si>
  <si>
    <t>Leversjd ej mal/cirr/alkhep U</t>
  </si>
  <si>
    <t>Gallvägssjukdom K</t>
  </si>
  <si>
    <t>Gallvägssjukdom U</t>
  </si>
  <si>
    <t>Amput för sjd musk/ben/bindväv</t>
  </si>
  <si>
    <t>Annan ryggradsfusion K</t>
  </si>
  <si>
    <t>Annan rygg- &amp; halsoperation K</t>
  </si>
  <si>
    <t>Annan ryggradsfusion U</t>
  </si>
  <si>
    <t>Annan rygg- &amp; halsoperation U</t>
  </si>
  <si>
    <t>Op fotled underben öarm &gt;17 K</t>
  </si>
  <si>
    <t>Op fotled underben öarm &gt;17 U</t>
  </si>
  <si>
    <t>Knäop ej diagn artroskopi K</t>
  </si>
  <si>
    <t>Knäop ej diagn artroskopi U</t>
  </si>
  <si>
    <t>Bindvävsoperationer K</t>
  </si>
  <si>
    <t>Bindvävsoperationer U</t>
  </si>
  <si>
    <t>Extr int fixmtrl ej höft/lår</t>
  </si>
  <si>
    <t>Bindvävssjukdomar o vaskuliter K</t>
  </si>
  <si>
    <t>Bindvävssjukdomar o vaskuliter U</t>
  </si>
  <si>
    <t>Specifik inflamm artropati K</t>
  </si>
  <si>
    <t>Specifik inflamm artropati U</t>
  </si>
  <si>
    <t>Artroser K</t>
  </si>
  <si>
    <t>Artroser U</t>
  </si>
  <si>
    <t>Andra bensjukdomar K</t>
  </si>
  <si>
    <t>Andra bensjukdomar U</t>
  </si>
  <si>
    <t>Symtom musk/ben/bindväv</t>
  </si>
  <si>
    <t>Frakt/stu/lux öarm/uben &gt;17 K</t>
  </si>
  <si>
    <t>Frakt/stu/lux öarm/uben &gt;17 U</t>
  </si>
  <si>
    <t>Subtot mastekt benign sjd</t>
  </si>
  <si>
    <t>Px &amp; lokal exc benign bröstsjd</t>
  </si>
  <si>
    <t>Rev/hudtrpl sår/cellulit K</t>
  </si>
  <si>
    <t>Rev/hudtrpl sår/cellulit U</t>
  </si>
  <si>
    <t>Rev/hudtrpl ej sår/cellulit K</t>
  </si>
  <si>
    <t>Rev/hudtrpl ej sår/cellulit U</t>
  </si>
  <si>
    <t>Perianal/pilonidal operation</t>
  </si>
  <si>
    <t>Allv hudsjd &amp; mal melanom K</t>
  </si>
  <si>
    <t>Allv hudsjd &amp; mal melanom U</t>
  </si>
  <si>
    <t>Maligna bröstsjukdomar K</t>
  </si>
  <si>
    <t>Maligna bröstsjukdomar U</t>
  </si>
  <si>
    <t>Trauma utan djup skada &gt;17 K</t>
  </si>
  <si>
    <t>Trauma utan djup skada &gt;17 U</t>
  </si>
  <si>
    <t>Trauma utan djup skada &lt;18</t>
  </si>
  <si>
    <t>Lätt hudsjd inkl skivep ca K</t>
  </si>
  <si>
    <t>Lätt hudsjd inkl skivep ca U</t>
  </si>
  <si>
    <t>Hypofys- &amp; binjureoperationer</t>
  </si>
  <si>
    <t>Andra op endokr/metabol sjd K</t>
  </si>
  <si>
    <t>Andra op endokr/metabol sjd U</t>
  </si>
  <si>
    <t>Diabetes &lt;36</t>
  </si>
  <si>
    <t>Medfödd metabol sjukdom</t>
  </si>
  <si>
    <t>Endokrin sjukdom K</t>
  </si>
  <si>
    <t>Endokrin sjukdom U</t>
  </si>
  <si>
    <t>Njur/uretär/blåsop ej malign K</t>
  </si>
  <si>
    <t>Njur/uretär/blåsop ej malign U</t>
  </si>
  <si>
    <t>Mindre blåsoperationer K</t>
  </si>
  <si>
    <t>Mindre blåsoperationer U</t>
  </si>
  <si>
    <t>Transuretrala op K</t>
  </si>
  <si>
    <t>Transuretrala op U</t>
  </si>
  <si>
    <t>Njur- &amp; urinvägstumörer K</t>
  </si>
  <si>
    <t>Njur- &amp; urinvägstumörer U</t>
  </si>
  <si>
    <t>Andra njur-/urinvägssjd &gt;17 K</t>
  </si>
  <si>
    <t>Andra njur-/urinvägssjd &gt;17 U</t>
  </si>
  <si>
    <t>Andra njur-/urinvägssjd &lt;18</t>
  </si>
  <si>
    <t>Manlig sterilisering</t>
  </si>
  <si>
    <t>Hysterekt vulvekt bäckenutrymn</t>
  </si>
  <si>
    <t>Op uter/adn mal sjd ej ovar K</t>
  </si>
  <si>
    <t>Op uter/adn mal sjd ej ovar U</t>
  </si>
  <si>
    <t>Rekonstr op kvinnl genitalia</t>
  </si>
  <si>
    <t>Op uter/adn vid benign sjd K</t>
  </si>
  <si>
    <t>Op uter/adn vid benign sjd U</t>
  </si>
  <si>
    <t>Gyn lapskopi öppen steriliser</t>
  </si>
  <si>
    <t>Sterilisering via skopi</t>
  </si>
  <si>
    <t>Skrapning/konis benign sjd</t>
  </si>
  <si>
    <t>Kejsarsnitt K</t>
  </si>
  <si>
    <t>Kejsarsnitt U</t>
  </si>
  <si>
    <t>Vaginal förlossning K</t>
  </si>
  <si>
    <t>Vaginal förlossning U</t>
  </si>
  <si>
    <t>Vaginal förlossn m steril/evak</t>
  </si>
  <si>
    <t>Op extrauterin graviditet</t>
  </si>
  <si>
    <t>Andra sjd gravid m medic kompl</t>
  </si>
  <si>
    <t>Nyfödd död 2d el annan enh 5d</t>
  </si>
  <si>
    <t>Nyfödd under 1000g</t>
  </si>
  <si>
    <t>Nyfödd 1000-1499g</t>
  </si>
  <si>
    <t>Nyfödd 1500-2499g multiprobl</t>
  </si>
  <si>
    <t>Nyfödd 1500-2499g u multiprobl</t>
  </si>
  <si>
    <t>Nyfödd &gt;1499g med stor op</t>
  </si>
  <si>
    <t>Nyfödd &gt;2499g med multiprobl</t>
  </si>
  <si>
    <t>Nyfödd &gt;2499g med annat probl</t>
  </si>
  <si>
    <t>Sjd i röda blodkroppar &lt;18</t>
  </si>
  <si>
    <t>Sjd i RES &amp; immunologisk sjd K</t>
  </si>
  <si>
    <t>Sjd i RES &amp; immunologisk sjd U</t>
  </si>
  <si>
    <t>Lymfom/leukemi med andra op K</t>
  </si>
  <si>
    <t>Lymfom/leukemi med andra op U</t>
  </si>
  <si>
    <t>Lymfom &amp; leukemi K</t>
  </si>
  <si>
    <t>Lymfom &amp; leukemi U</t>
  </si>
  <si>
    <t>Kemoterapi ej akut leukemi</t>
  </si>
  <si>
    <t>Mprf sjd/ospec tumörer K</t>
  </si>
  <si>
    <t>Mprf sjd/ospec tumörer U</t>
  </si>
  <si>
    <t>Sepsis &lt;18</t>
  </si>
  <si>
    <t>Bipolära syndrom &lt;60</t>
  </si>
  <si>
    <t>Bipolära syndrom &gt;59</t>
  </si>
  <si>
    <t>Övriga förstämningssyndrom &lt;60</t>
  </si>
  <si>
    <t>Övriga förstämningssyndrom &gt;59</t>
  </si>
  <si>
    <t>Maladaptiv stressreakt ej akut</t>
  </si>
  <si>
    <t>Maladaptiv stressreakt akut</t>
  </si>
  <si>
    <t>Somatoforma/dissociativa syndr</t>
  </si>
  <si>
    <t>Organiska psykosyndrom K</t>
  </si>
  <si>
    <t>Organiska psykosyndrom U</t>
  </si>
  <si>
    <t>Schizofreni 30-59</t>
  </si>
  <si>
    <t>Schizofreni &gt;59</t>
  </si>
  <si>
    <t>Långvarig psykos ej schiz</t>
  </si>
  <si>
    <t>Kortvarig psykos ej schiz</t>
  </si>
  <si>
    <t>Övrigt psyk med ung debut</t>
  </si>
  <si>
    <t>Missbruk/beroende ej psykos U</t>
  </si>
  <si>
    <t>Missbruk/beroende med psykos</t>
  </si>
  <si>
    <t>Hudtranspl efter skada</t>
  </si>
  <si>
    <t>Handkir op efter skada</t>
  </si>
  <si>
    <t>Behandlingskomplikation u op K</t>
  </si>
  <si>
    <t>Andra skador &amp; förgiftningar K</t>
  </si>
  <si>
    <t>Andra skador &amp; förgiftningar U</t>
  </si>
  <si>
    <t>Brännsk t annan akut inom 5 d</t>
  </si>
  <si>
    <t>Omfattande brännskada ej op</t>
  </si>
  <si>
    <t>Mindre brännskada med hudtrpl</t>
  </si>
  <si>
    <t>Mindre brännskada annan op</t>
  </si>
  <si>
    <t>Mindre brännskada utan op</t>
  </si>
  <si>
    <t>Kliniska fynd &amp; symtom K</t>
  </si>
  <si>
    <t>Kliniska fynd &amp; symtom U</t>
  </si>
  <si>
    <t>Bilat el multipel ledop arm/ben</t>
  </si>
  <si>
    <t>Större brännskada med op</t>
  </si>
  <si>
    <t>Annan sällsynt el fel komb</t>
  </si>
  <si>
    <t>Allogen stamcellstranspl &gt;17</t>
  </si>
  <si>
    <t>Allogen stamcellstranspl &lt;18</t>
  </si>
  <si>
    <t>Kraniotomi vid multitrauma</t>
  </si>
  <si>
    <t>Reimpl/höft-lårop multitrauma</t>
  </si>
  <si>
    <t>Andra op multitrauma</t>
  </si>
  <si>
    <t>Multitrauma ej op</t>
  </si>
  <si>
    <t>HIV m allvarlig relaterad sjd</t>
  </si>
  <si>
    <t>HIV u allvarlig relaterad sjd</t>
  </si>
  <si>
    <t>Kemoterapi akut leukemi bidiag</t>
  </si>
  <si>
    <t>Laparoskopisk kolecystektomi K</t>
  </si>
  <si>
    <t>Laparoskopisk kolecystektomi U</t>
  </si>
  <si>
    <t>Rekonstruktion av bröst K</t>
  </si>
  <si>
    <t>Rekonstruktion av bröst U</t>
  </si>
  <si>
    <t>Mastektomi med rekonstruktion</t>
  </si>
  <si>
    <t>Andra op vid bröstkörtelsjd</t>
  </si>
  <si>
    <t>Op för sömnapnésyndrom</t>
  </si>
  <si>
    <t>Uretrastriktur</t>
  </si>
  <si>
    <t>Specialiserad vård</t>
  </si>
  <si>
    <t>Södra reg</t>
  </si>
  <si>
    <t>Västra reg</t>
  </si>
  <si>
    <t>Övr riket</t>
  </si>
  <si>
    <t>Sö avtal</t>
  </si>
  <si>
    <t>Vä avtal</t>
  </si>
  <si>
    <t>konvention</t>
  </si>
  <si>
    <t>utlsvensk</t>
  </si>
  <si>
    <t>Lungtransplantation</t>
  </si>
  <si>
    <t>DRG</t>
  </si>
  <si>
    <t>Kort text</t>
  </si>
  <si>
    <t>INFEKTION</t>
  </si>
  <si>
    <t>KIRURGI</t>
  </si>
  <si>
    <t>ORTOPEDI</t>
  </si>
  <si>
    <t>ÖGON</t>
  </si>
  <si>
    <t>ÖNH</t>
  </si>
  <si>
    <t>PARAMEDICIN</t>
  </si>
  <si>
    <t>Reg</t>
  </si>
  <si>
    <t>Tyngre sällsynt el fel komb O</t>
  </si>
  <si>
    <t>Annan sällsynt el fel komb O</t>
  </si>
  <si>
    <t>Ångestsyndrom</t>
  </si>
  <si>
    <t>Personlighetsstörningar</t>
  </si>
  <si>
    <t>Övriga psykotiska syndrom</t>
  </si>
  <si>
    <t>Mental retardation</t>
  </si>
  <si>
    <t>Neuropsykiatriska tillstånd</t>
  </si>
  <si>
    <t>Ätstörningar</t>
  </si>
  <si>
    <t>UROLOGI</t>
  </si>
  <si>
    <t>PROVTAGNINGAR/UNDERSÖKNINGAR</t>
  </si>
  <si>
    <t>Röntgen</t>
  </si>
  <si>
    <t>Mellanliggande lab-besök</t>
  </si>
  <si>
    <t>Med besök på röntgen likställs besök inom klinisk fysiologi,</t>
  </si>
  <si>
    <t>på isotoplab och EEG-lab samt ultraljudsmottagning</t>
  </si>
  <si>
    <t>Om patienten är bosatt inom</t>
  </si>
  <si>
    <t>EU/EES</t>
  </si>
  <si>
    <t>Södra</t>
  </si>
  <si>
    <t>Västra</t>
  </si>
  <si>
    <t>Övriga</t>
  </si>
  <si>
    <t>konv/utlsv</t>
  </si>
  <si>
    <t>Ersättning för medicinsk service utan samband med sluten vård eller läkarbesök</t>
  </si>
  <si>
    <t>Om pat är</t>
  </si>
  <si>
    <t>Näsblödning</t>
  </si>
  <si>
    <t>Epiglottit</t>
  </si>
  <si>
    <t>Krupp och laryngotrakeit</t>
  </si>
  <si>
    <t>Fotoperationer</t>
  </si>
  <si>
    <t>Lårbensfrakturer</t>
  </si>
  <si>
    <t>Benigna bröstsjukdomar</t>
  </si>
  <si>
    <t>Dialysbehandling</t>
  </si>
  <si>
    <t>Penisoperationer</t>
  </si>
  <si>
    <t>Avstannat värkarbete</t>
  </si>
  <si>
    <t>Broskcellstransplantation</t>
  </si>
  <si>
    <t>Kolfiberimplantat</t>
  </si>
  <si>
    <t>Insättning av kokleaimplantat</t>
  </si>
  <si>
    <t>Rehab ryggmärg UNS</t>
  </si>
  <si>
    <t>Rehab hjärnskada UNS</t>
  </si>
  <si>
    <t>Rehab hjärntumör UNS</t>
  </si>
  <si>
    <t>Rehab hjärt-lung UNS</t>
  </si>
  <si>
    <t>Rehab amputation UNS</t>
  </si>
  <si>
    <t>Trimgräns</t>
  </si>
  <si>
    <t>Nr</t>
  </si>
  <si>
    <t>Kostnader</t>
  </si>
  <si>
    <t>Pris</t>
  </si>
  <si>
    <t>cytologi/patologi och mikrobiologi.</t>
  </si>
  <si>
    <t>Medicinsk service omfattar klinisk kemi, klinisk fysiologi, röntgendiagnostik inkl MR,</t>
  </si>
  <si>
    <t>Ersättningen för medicinsk service är inkluderad i ovanstående priser.</t>
  </si>
  <si>
    <t>Cellodling</t>
  </si>
  <si>
    <t>Första Hyaffmembran</t>
  </si>
  <si>
    <t>Ytterligare Hyaffmembran</t>
  </si>
  <si>
    <t>Chondre-Gide membran</t>
  </si>
  <si>
    <t>Vävnadsklister</t>
  </si>
  <si>
    <t>Knäoperation</t>
  </si>
  <si>
    <t>Ev slutenvård</t>
  </si>
  <si>
    <t xml:space="preserve">Vikt </t>
  </si>
  <si>
    <t>Krontal</t>
  </si>
  <si>
    <t>Före avdrag för patientavgift</t>
  </si>
  <si>
    <t>Patientavgiften har redan dragits av med schablonbelopp</t>
  </si>
  <si>
    <t>Läkare, enskilt besök</t>
  </si>
  <si>
    <t>Läkare, teambesök</t>
  </si>
  <si>
    <t>Läkare, dagsjukvård</t>
  </si>
  <si>
    <t>Övr vårdgivare, enskilt besök</t>
  </si>
  <si>
    <t>Övr vårdgivare, teambesök</t>
  </si>
  <si>
    <t>Övr vårdgivare, dagsjukvård</t>
  </si>
  <si>
    <t>ANESTESI/SMÄRTBEH</t>
  </si>
  <si>
    <t>BARNMEDICIN</t>
  </si>
  <si>
    <t>HUD &amp; KÖN</t>
  </si>
  <si>
    <t>INTERNMEDICIN</t>
  </si>
  <si>
    <t>KVINNOSJUKVÅRD</t>
  </si>
  <si>
    <t>PALLIATIV VERKSAMHET</t>
  </si>
  <si>
    <t>Alla kategorier, soma</t>
  </si>
  <si>
    <t>varav</t>
  </si>
  <si>
    <t>MEDICINSK REHAB</t>
  </si>
  <si>
    <t>Region Halland</t>
  </si>
  <si>
    <t>Bil 5.1</t>
  </si>
  <si>
    <t>Bil 5.3</t>
  </si>
  <si>
    <t>Bil 5.4</t>
  </si>
  <si>
    <t>Perkutan implant hjärtklaff</t>
  </si>
  <si>
    <t>Bil 5.8</t>
  </si>
  <si>
    <t>SÄRSKILDA PRISER</t>
  </si>
  <si>
    <t xml:space="preserve">Vård enligt NordDRG-O CC - Öppen vård; </t>
  </si>
  <si>
    <t>Om pat är bosatt inom</t>
  </si>
  <si>
    <t>Kod</t>
  </si>
  <si>
    <t>A28O</t>
  </si>
  <si>
    <t>Op extrakraniella kärl O</t>
  </si>
  <si>
    <t>A99X</t>
  </si>
  <si>
    <t>A99Z</t>
  </si>
  <si>
    <t>C82O</t>
  </si>
  <si>
    <t>Åtgärder för kokleaimplantat O</t>
  </si>
  <si>
    <t>C99O</t>
  </si>
  <si>
    <t>Läkarbesök sjd ÖNH-regionen O</t>
  </si>
  <si>
    <t>D01O</t>
  </si>
  <si>
    <t>D22O</t>
  </si>
  <si>
    <t>D75O</t>
  </si>
  <si>
    <t>Lungfunktionsundersökn O</t>
  </si>
  <si>
    <t>E01O</t>
  </si>
  <si>
    <t>F77O</t>
  </si>
  <si>
    <t>Punktion/biopsi andra bukorgan O</t>
  </si>
  <si>
    <t>F78O</t>
  </si>
  <si>
    <t>Punktion lever/galla/pankreas O</t>
  </si>
  <si>
    <t>G01O</t>
  </si>
  <si>
    <t>G02O</t>
  </si>
  <si>
    <t>H99O</t>
  </si>
  <si>
    <t>J39O</t>
  </si>
  <si>
    <t>L05O</t>
  </si>
  <si>
    <t>L39O</t>
  </si>
  <si>
    <t>L79O</t>
  </si>
  <si>
    <t>L99Z</t>
  </si>
  <si>
    <t>M01O</t>
  </si>
  <si>
    <t>M29O</t>
  </si>
  <si>
    <t>O10O</t>
  </si>
  <si>
    <t>O39O</t>
  </si>
  <si>
    <t>P99Z</t>
  </si>
  <si>
    <t>Läkare tel gravid/förlossning O</t>
  </si>
  <si>
    <t>Q99O</t>
  </si>
  <si>
    <t>Läkarbesök sjd hos nyfödda O</t>
  </si>
  <si>
    <t>R22O</t>
  </si>
  <si>
    <t>R23O</t>
  </si>
  <si>
    <t>R28O</t>
  </si>
  <si>
    <t>R79O</t>
  </si>
  <si>
    <t>Y84O</t>
  </si>
  <si>
    <t>Skötarebesök O</t>
  </si>
  <si>
    <t>Y85O</t>
  </si>
  <si>
    <t>Undersköterskebesök O</t>
  </si>
  <si>
    <t>Y90O</t>
  </si>
  <si>
    <t>Övriga besök O</t>
  </si>
  <si>
    <t>Y99Y</t>
  </si>
  <si>
    <t>Läkarbesök grupp/gruppteam O</t>
  </si>
  <si>
    <t>Z50O</t>
  </si>
  <si>
    <t>Z60O</t>
  </si>
  <si>
    <t>Z70O</t>
  </si>
  <si>
    <t>Ej gruppbar pga saknad inform</t>
  </si>
  <si>
    <t>Z71O</t>
  </si>
  <si>
    <t>Huvuddiagnos ogiltig O</t>
  </si>
  <si>
    <t>Z72O</t>
  </si>
  <si>
    <t>Mismatch huvuddiagnos/kön O</t>
  </si>
  <si>
    <t>Z73O</t>
  </si>
  <si>
    <t>Patientens kön fattas O</t>
  </si>
  <si>
    <t>Z74O</t>
  </si>
  <si>
    <t>Omöjlig/ospecificerad åtgärd O</t>
  </si>
  <si>
    <t>Z75O</t>
  </si>
  <si>
    <t>Pat för ung för diagnosen O</t>
  </si>
  <si>
    <t>Z76O</t>
  </si>
  <si>
    <t>Pat för gammal för diagnosen O</t>
  </si>
  <si>
    <t>Z77O</t>
  </si>
  <si>
    <t>Felaktig ålder (&gt; 125 år) O</t>
  </si>
  <si>
    <t>Z78O</t>
  </si>
  <si>
    <t>Fel komb diagnos-åtgärd O</t>
  </si>
  <si>
    <t>Z79O</t>
  </si>
  <si>
    <t>Fel diagnoskomb O</t>
  </si>
  <si>
    <t>Z80O</t>
  </si>
  <si>
    <t>Besökstyp/yrkeskategori saknas O</t>
  </si>
  <si>
    <t>Länssjukvård - sluten vård; Södra Sjukvårdsregionen</t>
  </si>
  <si>
    <t>A03A</t>
  </si>
  <si>
    <t>Intrakraniell kir för tumör M</t>
  </si>
  <si>
    <t>A03E</t>
  </si>
  <si>
    <t>Intrakraniell kir för tumör U</t>
  </si>
  <si>
    <t>A04N</t>
  </si>
  <si>
    <t>A05N</t>
  </si>
  <si>
    <t>A08A</t>
  </si>
  <si>
    <t>Annan intrakraniell kärlkir M</t>
  </si>
  <si>
    <t>A08E</t>
  </si>
  <si>
    <t>Annan intrakraniell kärlkir U</t>
  </si>
  <si>
    <t>A09A</t>
  </si>
  <si>
    <t>Intrakraniell shuntkirurgi M</t>
  </si>
  <si>
    <t>A09E</t>
  </si>
  <si>
    <t>Intrakraniell shuntkirurgi U</t>
  </si>
  <si>
    <t>A10A</t>
  </si>
  <si>
    <t>Annan kraniotomi med trauma M</t>
  </si>
  <si>
    <t>A10C</t>
  </si>
  <si>
    <t>Annan kraniotomi med trauma K</t>
  </si>
  <si>
    <t>A10E</t>
  </si>
  <si>
    <t>Annan kraniotomi med trauma U</t>
  </si>
  <si>
    <t>A11A</t>
  </si>
  <si>
    <t>Annan kraniotomi utan trauma M</t>
  </si>
  <si>
    <t>A28C</t>
  </si>
  <si>
    <t>Op extrakraniella kärl K</t>
  </si>
  <si>
    <t>A28E</t>
  </si>
  <si>
    <t>Op extrakraniella kärl U</t>
  </si>
  <si>
    <t>A29N</t>
  </si>
  <si>
    <t>A35A</t>
  </si>
  <si>
    <t>A35C</t>
  </si>
  <si>
    <t>A35E</t>
  </si>
  <si>
    <t>A39N</t>
  </si>
  <si>
    <t>A40A</t>
  </si>
  <si>
    <t>Sjd &amp; skador ryggmärg M</t>
  </si>
  <si>
    <t>A40C</t>
  </si>
  <si>
    <t>Sjd &amp; skador ryggmärg K</t>
  </si>
  <si>
    <t>A40E</t>
  </si>
  <si>
    <t>Sjd &amp; skador ryggmärg U</t>
  </si>
  <si>
    <t>A43A</t>
  </si>
  <si>
    <t>Tumörer i nervsyst M</t>
  </si>
  <si>
    <t>A43C</t>
  </si>
  <si>
    <t>A43E</t>
  </si>
  <si>
    <t>A44A</t>
  </si>
  <si>
    <t>Degenerativ sjd nervsyst M</t>
  </si>
  <si>
    <t>A44E</t>
  </si>
  <si>
    <t>Degenerativ sjd nervsyst U</t>
  </si>
  <si>
    <t>A45C</t>
  </si>
  <si>
    <t>MS &amp; cerebellär ataxi K</t>
  </si>
  <si>
    <t>A45E</t>
  </si>
  <si>
    <t>MS &amp; cerebellär ataxi U</t>
  </si>
  <si>
    <t>A46A</t>
  </si>
  <si>
    <t>Spec kärlsjd hjärna exkl TIA M</t>
  </si>
  <si>
    <t>A46C</t>
  </si>
  <si>
    <t>A46E</t>
  </si>
  <si>
    <t>A47N</t>
  </si>
  <si>
    <t>A50N</t>
  </si>
  <si>
    <t>Ospec kärlsjd hjärna</t>
  </si>
  <si>
    <t>A51A</t>
  </si>
  <si>
    <t>Sjd hjärnnerv &amp; perif nerv M</t>
  </si>
  <si>
    <t>A51C</t>
  </si>
  <si>
    <t>A51E</t>
  </si>
  <si>
    <t>A52A</t>
  </si>
  <si>
    <t>Inf nervsyst ej virusmeningit M</t>
  </si>
  <si>
    <t>A52E</t>
  </si>
  <si>
    <t>Inf nervsyst ej virusmeningit U</t>
  </si>
  <si>
    <t>A53C</t>
  </si>
  <si>
    <t>Virusmeningit K</t>
  </si>
  <si>
    <t>A53E</t>
  </si>
  <si>
    <t>Virusmeningit U</t>
  </si>
  <si>
    <t>A55C</t>
  </si>
  <si>
    <t>Nontraum stupor &amp; koma K</t>
  </si>
  <si>
    <t>A55E</t>
  </si>
  <si>
    <t>Nontraum stupor &amp; koma U</t>
  </si>
  <si>
    <t>A56A</t>
  </si>
  <si>
    <t>Kramper &amp; huvudvärk  M</t>
  </si>
  <si>
    <t>A56C</t>
  </si>
  <si>
    <t>Kramper &amp; huvudvärk  K</t>
  </si>
  <si>
    <t>A56E</t>
  </si>
  <si>
    <t>Kramper &amp; huvudvärk  U</t>
  </si>
  <si>
    <t>A60A</t>
  </si>
  <si>
    <t>Allv traum hjärnskada M</t>
  </si>
  <si>
    <t>A60E</t>
  </si>
  <si>
    <t>Allv traum hjärnskada U</t>
  </si>
  <si>
    <t>A61C</t>
  </si>
  <si>
    <t>Traum hjärnskada K</t>
  </si>
  <si>
    <t>A61E</t>
  </si>
  <si>
    <t>Traum hjärnskada U</t>
  </si>
  <si>
    <t>A62C</t>
  </si>
  <si>
    <t>Hjärnskakning K</t>
  </si>
  <si>
    <t>A62E</t>
  </si>
  <si>
    <t>Hjärnskakning U</t>
  </si>
  <si>
    <t>A69A</t>
  </si>
  <si>
    <t>Andra sjd i nervsyst M</t>
  </si>
  <si>
    <t>A69C</t>
  </si>
  <si>
    <t>A69E</t>
  </si>
  <si>
    <t>B01N</t>
  </si>
  <si>
    <t>B09C</t>
  </si>
  <si>
    <t>Op orbita K</t>
  </si>
  <si>
    <t>B09E</t>
  </si>
  <si>
    <t>Op orbita U</t>
  </si>
  <si>
    <t>B12N</t>
  </si>
  <si>
    <t>B15C</t>
  </si>
  <si>
    <t>B15E</t>
  </si>
  <si>
    <t>B20C</t>
  </si>
  <si>
    <t>B20E</t>
  </si>
  <si>
    <t>B29N</t>
  </si>
  <si>
    <t>B30N</t>
  </si>
  <si>
    <t>B31N</t>
  </si>
  <si>
    <t>B35N</t>
  </si>
  <si>
    <t>B39C</t>
  </si>
  <si>
    <t>Andra ögonsjd K</t>
  </si>
  <si>
    <t>B39E</t>
  </si>
  <si>
    <t>Andra ögonsjd U</t>
  </si>
  <si>
    <t>C01C</t>
  </si>
  <si>
    <t>C01E</t>
  </si>
  <si>
    <t>C02N</t>
  </si>
  <si>
    <t>C05N</t>
  </si>
  <si>
    <t>C06N</t>
  </si>
  <si>
    <t>Avlägsnande av parotiskörtel</t>
  </si>
  <si>
    <t>C07N</t>
  </si>
  <si>
    <t>C09N</t>
  </si>
  <si>
    <t>C10N</t>
  </si>
  <si>
    <t>C13N</t>
  </si>
  <si>
    <t>C15N</t>
  </si>
  <si>
    <t>C17N</t>
  </si>
  <si>
    <t>C18N</t>
  </si>
  <si>
    <t>C29N</t>
  </si>
  <si>
    <t>C30A</t>
  </si>
  <si>
    <t>Mal/oklar tum öra näs mun hals M</t>
  </si>
  <si>
    <t>C30C</t>
  </si>
  <si>
    <t>Mal/oklar tum öra näs mun hals K</t>
  </si>
  <si>
    <t>C30E</t>
  </si>
  <si>
    <t>Mal/oklar tum öra näs mun hals U</t>
  </si>
  <si>
    <t>C31C</t>
  </si>
  <si>
    <t>Balansproblem, yrsel K</t>
  </si>
  <si>
    <t>C31E</t>
  </si>
  <si>
    <t>Balansproblem, yrsel U</t>
  </si>
  <si>
    <t>C32N</t>
  </si>
  <si>
    <t>C33N</t>
  </si>
  <si>
    <t>C35C</t>
  </si>
  <si>
    <t>ÖLI &amp; otitis media K</t>
  </si>
  <si>
    <t>C35E</t>
  </si>
  <si>
    <t>ÖLI &amp; otitis media U</t>
  </si>
  <si>
    <t>C36N</t>
  </si>
  <si>
    <t>C37C</t>
  </si>
  <si>
    <t>C37E</t>
  </si>
  <si>
    <t>C40C</t>
  </si>
  <si>
    <t>Nästrauma &amp; näsdeformitet K</t>
  </si>
  <si>
    <t>C40E</t>
  </si>
  <si>
    <t>Nästrauma &amp; näsdeformitet U</t>
  </si>
  <si>
    <t>C48C</t>
  </si>
  <si>
    <t>Andra sjd öra näs mun hals &gt;17 K</t>
  </si>
  <si>
    <t>C48E</t>
  </si>
  <si>
    <t>Andra sjd öra näs mun hals &gt;17 U</t>
  </si>
  <si>
    <t>C49N</t>
  </si>
  <si>
    <t>C50N</t>
  </si>
  <si>
    <t>Op munhåla</t>
  </si>
  <si>
    <t>C55A</t>
  </si>
  <si>
    <t>Oral sjd ej tandkir M</t>
  </si>
  <si>
    <t>C55C</t>
  </si>
  <si>
    <t>Oral sjd ej tandkir K</t>
  </si>
  <si>
    <t>C55E</t>
  </si>
  <si>
    <t>Oral sjd ej tandkir U</t>
  </si>
  <si>
    <t>C56N</t>
  </si>
  <si>
    <t>D01N</t>
  </si>
  <si>
    <t>D10A</t>
  </si>
  <si>
    <t>Större toraxoperationer M</t>
  </si>
  <si>
    <t>D10E</t>
  </si>
  <si>
    <t>Större toraxoperationer U</t>
  </si>
  <si>
    <t>D19A</t>
  </si>
  <si>
    <t>D19C</t>
  </si>
  <si>
    <t>D19E</t>
  </si>
  <si>
    <t>D20N</t>
  </si>
  <si>
    <t>Respiratorbeh för andningsorg</t>
  </si>
  <si>
    <t>D21N</t>
  </si>
  <si>
    <t>D30A</t>
  </si>
  <si>
    <t>Lungemboli M</t>
  </si>
  <si>
    <t>D30C</t>
  </si>
  <si>
    <t>Lungemboli K</t>
  </si>
  <si>
    <t>D30E</t>
  </si>
  <si>
    <t>Lungemboli U</t>
  </si>
  <si>
    <t>D31A</t>
  </si>
  <si>
    <t>Inf &amp; inflam andningsorg &gt;17 M</t>
  </si>
  <si>
    <t>D31C</t>
  </si>
  <si>
    <t>D31E</t>
  </si>
  <si>
    <t>D32C</t>
  </si>
  <si>
    <t>Inf &amp; inflam andningsorg &lt;18 K</t>
  </si>
  <si>
    <t>D32E</t>
  </si>
  <si>
    <t>Inf &amp; inflam andningsorg &lt;18 U</t>
  </si>
  <si>
    <t>D35A</t>
  </si>
  <si>
    <t>Tumörer i andningsorganen M</t>
  </si>
  <si>
    <t>D35C</t>
  </si>
  <si>
    <t>Tumörer i andningsorganen K</t>
  </si>
  <si>
    <t>D35E</t>
  </si>
  <si>
    <t>Tumörer i andningsorganen U</t>
  </si>
  <si>
    <t>D40A</t>
  </si>
  <si>
    <t>Allvarliga toraxskador M</t>
  </si>
  <si>
    <t>D40C</t>
  </si>
  <si>
    <t>D40E</t>
  </si>
  <si>
    <t>D41A</t>
  </si>
  <si>
    <t>Pleurautgjutning M</t>
  </si>
  <si>
    <t>D41C</t>
  </si>
  <si>
    <t>D41E</t>
  </si>
  <si>
    <t>D42A</t>
  </si>
  <si>
    <t>Pneumotorax M</t>
  </si>
  <si>
    <t>D42C</t>
  </si>
  <si>
    <t>D42E</t>
  </si>
  <si>
    <t>D45A</t>
  </si>
  <si>
    <t>Lungödem &amp; respirationssvikt M</t>
  </si>
  <si>
    <t>D45C</t>
  </si>
  <si>
    <t>Lungödem &amp; respirationssvikt K</t>
  </si>
  <si>
    <t>D45E</t>
  </si>
  <si>
    <t>Lungödem &amp; respirationssvikt U</t>
  </si>
  <si>
    <t>D46A</t>
  </si>
  <si>
    <t>Kron obstrukt lungsjd M</t>
  </si>
  <si>
    <t>D46C</t>
  </si>
  <si>
    <t>Kron obstrukt lungsjd K</t>
  </si>
  <si>
    <t>D46E</t>
  </si>
  <si>
    <t>Kron obstrukt lungsjd U</t>
  </si>
  <si>
    <t>D47A</t>
  </si>
  <si>
    <t>Lunginflammation M</t>
  </si>
  <si>
    <t>D47C</t>
  </si>
  <si>
    <t>Lunginflammation K</t>
  </si>
  <si>
    <t>D47E</t>
  </si>
  <si>
    <t>Lunginflammation U</t>
  </si>
  <si>
    <t>D48A</t>
  </si>
  <si>
    <t>Interstitiella lungsjd M</t>
  </si>
  <si>
    <t>D48E</t>
  </si>
  <si>
    <t>D49A</t>
  </si>
  <si>
    <t>Bronkit &amp; astma M</t>
  </si>
  <si>
    <t>D49C</t>
  </si>
  <si>
    <t>Bronkit &amp; astma K</t>
  </si>
  <si>
    <t>D49E</t>
  </si>
  <si>
    <t>Bronkit &amp; astma U</t>
  </si>
  <si>
    <t>D50A</t>
  </si>
  <si>
    <t>Fynd/symptom andningsorg M</t>
  </si>
  <si>
    <t>D50C</t>
  </si>
  <si>
    <t>D50E</t>
  </si>
  <si>
    <t>D69A</t>
  </si>
  <si>
    <t>Andra sjd andningsorg M</t>
  </si>
  <si>
    <t>D69C</t>
  </si>
  <si>
    <t>D69E</t>
  </si>
  <si>
    <t>E01N</t>
  </si>
  <si>
    <t>E02N</t>
  </si>
  <si>
    <t>E03N</t>
  </si>
  <si>
    <t>E04A</t>
  </si>
  <si>
    <t>E04C</t>
  </si>
  <si>
    <t>E04E</t>
  </si>
  <si>
    <t>E06N</t>
  </si>
  <si>
    <t>E07A</t>
  </si>
  <si>
    <t>Koronar bypass M</t>
  </si>
  <si>
    <t>E07E</t>
  </si>
  <si>
    <t>E10A</t>
  </si>
  <si>
    <t>Större kardiovask op M</t>
  </si>
  <si>
    <t>E10E</t>
  </si>
  <si>
    <t>E15A</t>
  </si>
  <si>
    <t>Andra kardiotorakala op M</t>
  </si>
  <si>
    <t>E15C</t>
  </si>
  <si>
    <t>Andra kardiotorakala op K</t>
  </si>
  <si>
    <t>E15E</t>
  </si>
  <si>
    <t>Andra kardiotorakala op U</t>
  </si>
  <si>
    <t>E16N</t>
  </si>
  <si>
    <t>E17N</t>
  </si>
  <si>
    <t>E18C</t>
  </si>
  <si>
    <t>E18E</t>
  </si>
  <si>
    <t>E19N</t>
  </si>
  <si>
    <t>PCI ej infarkt</t>
  </si>
  <si>
    <t>E20A</t>
  </si>
  <si>
    <t>Amputation cirksjd ej arm/tå M</t>
  </si>
  <si>
    <t>E20C</t>
  </si>
  <si>
    <t>Amputation cirksjd ej arm/tå K</t>
  </si>
  <si>
    <t>E20E</t>
  </si>
  <si>
    <t>Amputation cirksjd ej arm/tå U</t>
  </si>
  <si>
    <t>E21C</t>
  </si>
  <si>
    <t>Amputation cirksjd arm/tå K</t>
  </si>
  <si>
    <t>E21E</t>
  </si>
  <si>
    <t>Amputation cirksjd arm/tå U</t>
  </si>
  <si>
    <t>E25N</t>
  </si>
  <si>
    <t>Insättning/byte av defibrill</t>
  </si>
  <si>
    <t>E26A</t>
  </si>
  <si>
    <t>E26C</t>
  </si>
  <si>
    <t>E26E</t>
  </si>
  <si>
    <t>E27A</t>
  </si>
  <si>
    <t>Uttag av pacemaker/defibrill M</t>
  </si>
  <si>
    <t>E27E</t>
  </si>
  <si>
    <t>Uttag av pacemaker/defibrill U</t>
  </si>
  <si>
    <t>E30N</t>
  </si>
  <si>
    <t>E35C</t>
  </si>
  <si>
    <t>E35E</t>
  </si>
  <si>
    <t>E39C</t>
  </si>
  <si>
    <t>Andra op vid cirkulationssjd K</t>
  </si>
  <si>
    <t>E39E</t>
  </si>
  <si>
    <t>Andra op vid cirkulationssjd U</t>
  </si>
  <si>
    <t>E40A</t>
  </si>
  <si>
    <t>Hjärtinf m kard kompl M</t>
  </si>
  <si>
    <t>E40C</t>
  </si>
  <si>
    <t>Hjärtinf m kard kompl K</t>
  </si>
  <si>
    <t>E40E</t>
  </si>
  <si>
    <t>Hjärtinf m kard kompl U</t>
  </si>
  <si>
    <t>E41A</t>
  </si>
  <si>
    <t>Hjärtinf u kard kompl M</t>
  </si>
  <si>
    <t>E41C</t>
  </si>
  <si>
    <t>Hjärtinf u kard kompl K</t>
  </si>
  <si>
    <t>E41E</t>
  </si>
  <si>
    <t>Hjärtinf u kard kompl U</t>
  </si>
  <si>
    <t>E42N</t>
  </si>
  <si>
    <t>E43A</t>
  </si>
  <si>
    <t>E43C</t>
  </si>
  <si>
    <t>E43E</t>
  </si>
  <si>
    <t>E44A</t>
  </si>
  <si>
    <t>E44C</t>
  </si>
  <si>
    <t>E44E</t>
  </si>
  <si>
    <t>E46A</t>
  </si>
  <si>
    <t>Akut &amp; subakut endokardit M</t>
  </si>
  <si>
    <t>E46C</t>
  </si>
  <si>
    <t>Akut &amp; subakut endokardit K</t>
  </si>
  <si>
    <t>E46E</t>
  </si>
  <si>
    <t>Akut &amp; subakut endokardit U</t>
  </si>
  <si>
    <t>E47A</t>
  </si>
  <si>
    <t>Hjärtsvikt &amp; chock M</t>
  </si>
  <si>
    <t>E47C</t>
  </si>
  <si>
    <t>Hjärtsvikt &amp; chock K</t>
  </si>
  <si>
    <t>E47E</t>
  </si>
  <si>
    <t>Hjärtsvikt &amp; chock U</t>
  </si>
  <si>
    <t>E48A</t>
  </si>
  <si>
    <t>Hjärtstillestånd oförklarat M</t>
  </si>
  <si>
    <t>E48E</t>
  </si>
  <si>
    <t>Hjärtstillestånd oförklarat U</t>
  </si>
  <si>
    <t>E50C</t>
  </si>
  <si>
    <t>Tromboflebit djup ven K</t>
  </si>
  <si>
    <t>E50E</t>
  </si>
  <si>
    <t>Tromboflebit djup ven U</t>
  </si>
  <si>
    <t>E51A</t>
  </si>
  <si>
    <t>Sjd perifera kärl M</t>
  </si>
  <si>
    <t>E51C</t>
  </si>
  <si>
    <t>E51E</t>
  </si>
  <si>
    <t>E52A</t>
  </si>
  <si>
    <t>Aterosklerotisk hjärtsjd M</t>
  </si>
  <si>
    <t>E52C</t>
  </si>
  <si>
    <t>E52E</t>
  </si>
  <si>
    <t>E53A</t>
  </si>
  <si>
    <t>Hypertoni M</t>
  </si>
  <si>
    <t>E53C</t>
  </si>
  <si>
    <t>Hypertoni K</t>
  </si>
  <si>
    <t>E53E</t>
  </si>
  <si>
    <t>Hypertoni U</t>
  </si>
  <si>
    <t>E60A</t>
  </si>
  <si>
    <t>Klaffsjd/kongen hjärtsjd &gt;17 M</t>
  </si>
  <si>
    <t>E60C</t>
  </si>
  <si>
    <t>E60E</t>
  </si>
  <si>
    <t>E61C</t>
  </si>
  <si>
    <t>Klaffsjd/kongen hjärtsjd &lt;18 K</t>
  </si>
  <si>
    <t>E61E</t>
  </si>
  <si>
    <t>Klaffsjd/kongen hjärtsjd &lt;18 U</t>
  </si>
  <si>
    <t>E65C</t>
  </si>
  <si>
    <t>E65E</t>
  </si>
  <si>
    <t>E66C</t>
  </si>
  <si>
    <t>Angina pectoris K</t>
  </si>
  <si>
    <t>E66E</t>
  </si>
  <si>
    <t>Angina pectoris U</t>
  </si>
  <si>
    <t>E67A</t>
  </si>
  <si>
    <t>Synkope &amp; kollaps M</t>
  </si>
  <si>
    <t>E67C</t>
  </si>
  <si>
    <t>E67E</t>
  </si>
  <si>
    <t>E68N</t>
  </si>
  <si>
    <t>E69A</t>
  </si>
  <si>
    <t>Andra cirkulationssjd M</t>
  </si>
  <si>
    <t>E69C</t>
  </si>
  <si>
    <t>E69E</t>
  </si>
  <si>
    <t>F01A</t>
  </si>
  <si>
    <t>Rektal resektion/exstirp M</t>
  </si>
  <si>
    <t>F01C</t>
  </si>
  <si>
    <t>F01E</t>
  </si>
  <si>
    <t>F05A</t>
  </si>
  <si>
    <t>Större tarmoperation M</t>
  </si>
  <si>
    <t>F05C</t>
  </si>
  <si>
    <t>F05E</t>
  </si>
  <si>
    <t>F07A</t>
  </si>
  <si>
    <t>Adherenslösn &amp; delning brid M</t>
  </si>
  <si>
    <t>F07C</t>
  </si>
  <si>
    <t>F07E</t>
  </si>
  <si>
    <t>F09A</t>
  </si>
  <si>
    <t>Mindre tarmoperation M</t>
  </si>
  <si>
    <t>F09C</t>
  </si>
  <si>
    <t>F09E</t>
  </si>
  <si>
    <t>F11A</t>
  </si>
  <si>
    <t>Stor op mage matstr duod M</t>
  </si>
  <si>
    <t>F11E</t>
  </si>
  <si>
    <t>Stor op mage matstr duod U</t>
  </si>
  <si>
    <t>F12C</t>
  </si>
  <si>
    <t>Andra op mag matstr duod  K</t>
  </si>
  <si>
    <t>F12E</t>
  </si>
  <si>
    <t>Andra op mag matstr duod  U</t>
  </si>
  <si>
    <t>F15A</t>
  </si>
  <si>
    <t>Op analregion &amp; stomirev M</t>
  </si>
  <si>
    <t>F15C</t>
  </si>
  <si>
    <t>F15E</t>
  </si>
  <si>
    <t>F20C</t>
  </si>
  <si>
    <t>F20E</t>
  </si>
  <si>
    <t>F23C</t>
  </si>
  <si>
    <t>F23E</t>
  </si>
  <si>
    <t>F26C</t>
  </si>
  <si>
    <t>Bråckoperation &lt;18 K</t>
  </si>
  <si>
    <t>F26E</t>
  </si>
  <si>
    <t>Bråckoperation &lt;18 U</t>
  </si>
  <si>
    <t>F30C</t>
  </si>
  <si>
    <t>F30E</t>
  </si>
  <si>
    <t>F35A</t>
  </si>
  <si>
    <t>F35C</t>
  </si>
  <si>
    <t>F35E</t>
  </si>
  <si>
    <t>F39A</t>
  </si>
  <si>
    <t>Malign tumör mage tarm M</t>
  </si>
  <si>
    <t>F39C</t>
  </si>
  <si>
    <t>F39E</t>
  </si>
  <si>
    <t>F40A</t>
  </si>
  <si>
    <t>Magsår och GI-blödning M</t>
  </si>
  <si>
    <t>F40C</t>
  </si>
  <si>
    <t>Magsår och GI-blödning K</t>
  </si>
  <si>
    <t>F40E</t>
  </si>
  <si>
    <t>Magsår och GI-blödning U</t>
  </si>
  <si>
    <t>F43A</t>
  </si>
  <si>
    <t>Inflammatorisk tarmsjd M</t>
  </si>
  <si>
    <t>F43C</t>
  </si>
  <si>
    <t>Inflammatorisk tarmsjd K</t>
  </si>
  <si>
    <t>F43E</t>
  </si>
  <si>
    <t>Inflammatorisk tarmsjd U</t>
  </si>
  <si>
    <t>F45C</t>
  </si>
  <si>
    <t>F45E</t>
  </si>
  <si>
    <t>F47A</t>
  </si>
  <si>
    <t>Buksmärta/gastroenterit &gt;17 M</t>
  </si>
  <si>
    <t>F47C</t>
  </si>
  <si>
    <t>F47E</t>
  </si>
  <si>
    <t>F49C</t>
  </si>
  <si>
    <t>F49E</t>
  </si>
  <si>
    <t>F59A</t>
  </si>
  <si>
    <t>Andra sjd matsmältorg M</t>
  </si>
  <si>
    <t>F59C</t>
  </si>
  <si>
    <t>Andra sjd matsmältorg K</t>
  </si>
  <si>
    <t>F59E</t>
  </si>
  <si>
    <t>Andra sjd matsmältorg U</t>
  </si>
  <si>
    <t>G02N</t>
  </si>
  <si>
    <t>G05A</t>
  </si>
  <si>
    <t>Pankreas-, lever- &amp; shuntop M</t>
  </si>
  <si>
    <t>G05C</t>
  </si>
  <si>
    <t>G05E</t>
  </si>
  <si>
    <t>G06A</t>
  </si>
  <si>
    <t>G06C</t>
  </si>
  <si>
    <t>G06E</t>
  </si>
  <si>
    <t>G10C</t>
  </si>
  <si>
    <t>G10E</t>
  </si>
  <si>
    <t>G11A</t>
  </si>
  <si>
    <t>Kolecystektomi öppen M</t>
  </si>
  <si>
    <t>G11C</t>
  </si>
  <si>
    <t>G11E</t>
  </si>
  <si>
    <t>G12A</t>
  </si>
  <si>
    <t>Laparoskopisk kolecystektomi M</t>
  </si>
  <si>
    <t>G12C</t>
  </si>
  <si>
    <t>G12E</t>
  </si>
  <si>
    <t>G20A</t>
  </si>
  <si>
    <t>Diagn op lever/gallväg malign M</t>
  </si>
  <si>
    <t>G20E</t>
  </si>
  <si>
    <t>Diagn op lever/gallväg malign U</t>
  </si>
  <si>
    <t>G21A</t>
  </si>
  <si>
    <t>Diagn op lever/gallväg benign M</t>
  </si>
  <si>
    <t>G21C</t>
  </si>
  <si>
    <t>Diagn op lever/gallväg benign K</t>
  </si>
  <si>
    <t>G21E</t>
  </si>
  <si>
    <t>Diagn op lever/gallväg benign U</t>
  </si>
  <si>
    <t>G29C</t>
  </si>
  <si>
    <t>G29E</t>
  </si>
  <si>
    <t>G30A</t>
  </si>
  <si>
    <t>Cirros &amp; alkoholhepatit M</t>
  </si>
  <si>
    <t>G30C</t>
  </si>
  <si>
    <t>Cirros &amp; alkoholhepatit K</t>
  </si>
  <si>
    <t>G30E</t>
  </si>
  <si>
    <t>Cirros &amp; alkoholhepatit U</t>
  </si>
  <si>
    <t>G33A</t>
  </si>
  <si>
    <t>Malign tum pankr lever gallväg M</t>
  </si>
  <si>
    <t>G33C</t>
  </si>
  <si>
    <t>Malign tum pankr lever gallväg K</t>
  </si>
  <si>
    <t>G33E</t>
  </si>
  <si>
    <t>Malign tum pankr lever gallväg U</t>
  </si>
  <si>
    <t>G35A</t>
  </si>
  <si>
    <t>Sjd i pankreas ej malign M</t>
  </si>
  <si>
    <t>G35C</t>
  </si>
  <si>
    <t>Sjd i pankreas ej malign K</t>
  </si>
  <si>
    <t>G35E</t>
  </si>
  <si>
    <t>Sjd i pankreas ej malign U</t>
  </si>
  <si>
    <t>G38A</t>
  </si>
  <si>
    <t>Leversjd ej mal/cirr/alkhep M</t>
  </si>
  <si>
    <t>G38C</t>
  </si>
  <si>
    <t>G38E</t>
  </si>
  <si>
    <t>G40A</t>
  </si>
  <si>
    <t>Gallvägssjukdom M</t>
  </si>
  <si>
    <t>G40C</t>
  </si>
  <si>
    <t>G40E</t>
  </si>
  <si>
    <t>H00N</t>
  </si>
  <si>
    <t>H01N</t>
  </si>
  <si>
    <t>H02C</t>
  </si>
  <si>
    <t>Prim ledprot höft K</t>
  </si>
  <si>
    <t>H02E</t>
  </si>
  <si>
    <t>Prim ledprot höft U</t>
  </si>
  <si>
    <t>H03N</t>
  </si>
  <si>
    <t>H04N</t>
  </si>
  <si>
    <t>Prim ledprot knä/fot</t>
  </si>
  <si>
    <t>H08C</t>
  </si>
  <si>
    <t>Op höft/lår ej stor led &lt;18 K</t>
  </si>
  <si>
    <t>H08E</t>
  </si>
  <si>
    <t>Op höft/lår ej stor led &lt;18 U</t>
  </si>
  <si>
    <t>H09N</t>
  </si>
  <si>
    <t>H13A</t>
  </si>
  <si>
    <t>Knäop ej diagn artroskopi M</t>
  </si>
  <si>
    <t>H13C</t>
  </si>
  <si>
    <t>H13E</t>
  </si>
  <si>
    <t>H14N</t>
  </si>
  <si>
    <t>H16C</t>
  </si>
  <si>
    <t>Extr int fixmtrl höft/lår K</t>
  </si>
  <si>
    <t>H16E</t>
  </si>
  <si>
    <t>Extr int fixmtrl höft/lår U</t>
  </si>
  <si>
    <t>H20C</t>
  </si>
  <si>
    <t>Spinal korrekt el komb fusion K</t>
  </si>
  <si>
    <t>H20E</t>
  </si>
  <si>
    <t>Spinal korrekt el komb fusion U</t>
  </si>
  <si>
    <t>H21C</t>
  </si>
  <si>
    <t>H21E</t>
  </si>
  <si>
    <t>H24C</t>
  </si>
  <si>
    <t>H24E</t>
  </si>
  <si>
    <t>H26A</t>
  </si>
  <si>
    <t>Stor reimpl/ledprotesop på arm M</t>
  </si>
  <si>
    <t>H26E</t>
  </si>
  <si>
    <t>Stor reimpl/ledprotesop på arm U</t>
  </si>
  <si>
    <t>H27N</t>
  </si>
  <si>
    <t>Stor op skuldra/arm &amp; op arm</t>
  </si>
  <si>
    <t>H28N</t>
  </si>
  <si>
    <t>H29N</t>
  </si>
  <si>
    <t>H30N</t>
  </si>
  <si>
    <t>Hand-handledsop ej stor led</t>
  </si>
  <si>
    <t>H36A</t>
  </si>
  <si>
    <t>Op fotled underben öarm &gt;17 M</t>
  </si>
  <si>
    <t>H36C</t>
  </si>
  <si>
    <t>H36E</t>
  </si>
  <si>
    <t>H37C</t>
  </si>
  <si>
    <t>Op fotled underben öarm &lt;18 K</t>
  </si>
  <si>
    <t>H37E</t>
  </si>
  <si>
    <t>Op fotled underben öarm &lt;18 U</t>
  </si>
  <si>
    <t>H41N</t>
  </si>
  <si>
    <t>H42C</t>
  </si>
  <si>
    <t>Biopsi från musk/ben/bindväv K</t>
  </si>
  <si>
    <t>H42E</t>
  </si>
  <si>
    <t>Biopsi från musk/ben/bindväv U</t>
  </si>
  <si>
    <t>H43A</t>
  </si>
  <si>
    <t>Rev/htrpl musk-skelsjd ej hand M</t>
  </si>
  <si>
    <t>H43C</t>
  </si>
  <si>
    <t>Rev/htrpl musk-skelsjd ej hand K</t>
  </si>
  <si>
    <t>H43E</t>
  </si>
  <si>
    <t>Rev/htrpl musk-skelsjd ej hand U</t>
  </si>
  <si>
    <t>H44C</t>
  </si>
  <si>
    <t>H44E</t>
  </si>
  <si>
    <t>H45C</t>
  </si>
  <si>
    <t>Diagnostisk artroskopi K</t>
  </si>
  <si>
    <t>H45E</t>
  </si>
  <si>
    <t>Diagnostisk artroskopi U</t>
  </si>
  <si>
    <t>H49C</t>
  </si>
  <si>
    <t>H49E</t>
  </si>
  <si>
    <t>H50N</t>
  </si>
  <si>
    <t>H51A</t>
  </si>
  <si>
    <t>Höft- och bäckenfrakturer M</t>
  </si>
  <si>
    <t>H51C</t>
  </si>
  <si>
    <t>Höft- och bäckenfrakturer K</t>
  </si>
  <si>
    <t>H51E</t>
  </si>
  <si>
    <t>Höft- och bäckenfrakturer U</t>
  </si>
  <si>
    <t>H52C</t>
  </si>
  <si>
    <t>Lux/stukning höft/bäcken/lår K</t>
  </si>
  <si>
    <t>H52E</t>
  </si>
  <si>
    <t>Lux/stukning höft/bäcken/lår U</t>
  </si>
  <si>
    <t>H53A</t>
  </si>
  <si>
    <t>Osteomyelit M</t>
  </si>
  <si>
    <t>H53C</t>
  </si>
  <si>
    <t>Osteomyelit K</t>
  </si>
  <si>
    <t>H53E</t>
  </si>
  <si>
    <t>Osteomyelit U</t>
  </si>
  <si>
    <t>H54A</t>
  </si>
  <si>
    <t>Patol frakt mal musk/ben/bindv M</t>
  </si>
  <si>
    <t>H54C</t>
  </si>
  <si>
    <t>Patol frakt mal musk/ben/bindv K</t>
  </si>
  <si>
    <t>H54E</t>
  </si>
  <si>
    <t>Patol frakt mal musk/ben/bindv U</t>
  </si>
  <si>
    <t>H55C</t>
  </si>
  <si>
    <t>H55E</t>
  </si>
  <si>
    <t>H56A</t>
  </si>
  <si>
    <t>Infektiösa artriter/bursiter M</t>
  </si>
  <si>
    <t>H56C</t>
  </si>
  <si>
    <t>Infektiösa artriter/bursiter K</t>
  </si>
  <si>
    <t>H56E</t>
  </si>
  <si>
    <t>Infektiösa artriter/bursiter U</t>
  </si>
  <si>
    <t>H57A</t>
  </si>
  <si>
    <t>Specifik inflamm artropati M</t>
  </si>
  <si>
    <t>H57C</t>
  </si>
  <si>
    <t>H57E</t>
  </si>
  <si>
    <t>H58C</t>
  </si>
  <si>
    <t>Andra artriter K</t>
  </si>
  <si>
    <t>H58E</t>
  </si>
  <si>
    <t>Andra artriter U</t>
  </si>
  <si>
    <t>H59C</t>
  </si>
  <si>
    <t>H59E</t>
  </si>
  <si>
    <t>H60A</t>
  </si>
  <si>
    <t>Medicinska ryggsjukdomar M</t>
  </si>
  <si>
    <t>H60C</t>
  </si>
  <si>
    <t>Medicinska ryggsjukdomar K</t>
  </si>
  <si>
    <t>H60E</t>
  </si>
  <si>
    <t>Medicinska ryggsjukdomar U</t>
  </si>
  <si>
    <t>H61C</t>
  </si>
  <si>
    <t>H61E</t>
  </si>
  <si>
    <t>H62N</t>
  </si>
  <si>
    <t>H63C</t>
  </si>
  <si>
    <t>Bursit tendinit &amp; myosit K</t>
  </si>
  <si>
    <t>H63E</t>
  </si>
  <si>
    <t>Bursit tendinit &amp; myosit U</t>
  </si>
  <si>
    <t>H64C</t>
  </si>
  <si>
    <t>Eftervård sjd musk/ben/bindväv K</t>
  </si>
  <si>
    <t>H64E</t>
  </si>
  <si>
    <t>Eftervård sjd musk/ben/bindväv U</t>
  </si>
  <si>
    <t>H65C</t>
  </si>
  <si>
    <t>Fr/stu/lux uarm/hand/fot K</t>
  </si>
  <si>
    <t>H65E</t>
  </si>
  <si>
    <t>Fr/stu/lux uarm/hand/fot U</t>
  </si>
  <si>
    <t>H66C</t>
  </si>
  <si>
    <t>H66E</t>
  </si>
  <si>
    <t>H67C</t>
  </si>
  <si>
    <t>Frakt/stu/lux öarm/uben &lt;18 K</t>
  </si>
  <si>
    <t>H67E</t>
  </si>
  <si>
    <t>Frakt/stu/lux öarm/uben &lt;18 U</t>
  </si>
  <si>
    <t>H69C</t>
  </si>
  <si>
    <t>Andra sjd musk/ben/bindväv K</t>
  </si>
  <si>
    <t>H69E</t>
  </si>
  <si>
    <t>Andra sjd musk/ben/bindväv U</t>
  </si>
  <si>
    <t>J01C</t>
  </si>
  <si>
    <t>J01E</t>
  </si>
  <si>
    <t>J03C</t>
  </si>
  <si>
    <t>J03E</t>
  </si>
  <si>
    <t>J10N</t>
  </si>
  <si>
    <t>J20C</t>
  </si>
  <si>
    <t>Plastikkir hud/underhud K</t>
  </si>
  <si>
    <t>J20E</t>
  </si>
  <si>
    <t>Plastikkir hud/underhud U</t>
  </si>
  <si>
    <t>J39A</t>
  </si>
  <si>
    <t>J39C</t>
  </si>
  <si>
    <t>J39E</t>
  </si>
  <si>
    <t>J40C</t>
  </si>
  <si>
    <t>Kroniska hudsår K</t>
  </si>
  <si>
    <t>J40E</t>
  </si>
  <si>
    <t>Kroniska hudsår U</t>
  </si>
  <si>
    <t>J45A</t>
  </si>
  <si>
    <t>Allv hudsjd &amp; mal melanom M</t>
  </si>
  <si>
    <t>J45C</t>
  </si>
  <si>
    <t>J45E</t>
  </si>
  <si>
    <t>J50A</t>
  </si>
  <si>
    <t>Cellulit M</t>
  </si>
  <si>
    <t>J50C</t>
  </si>
  <si>
    <t>Cellulit K</t>
  </si>
  <si>
    <t>J50E</t>
  </si>
  <si>
    <t>Cellulit U</t>
  </si>
  <si>
    <t>J55A</t>
  </si>
  <si>
    <t>Trauma utan djup skada &gt;17 M</t>
  </si>
  <si>
    <t>J55C</t>
  </si>
  <si>
    <t>J55E</t>
  </si>
  <si>
    <t>J56N</t>
  </si>
  <si>
    <t>J60A</t>
  </si>
  <si>
    <t>Lätt hudsjd inkl skivep ca M</t>
  </si>
  <si>
    <t>J60C</t>
  </si>
  <si>
    <t>J60E</t>
  </si>
  <si>
    <t>K01N</t>
  </si>
  <si>
    <t>K02N</t>
  </si>
  <si>
    <t>Tot mastekt malign tumör</t>
  </si>
  <si>
    <t>K03C</t>
  </si>
  <si>
    <t>K03E</t>
  </si>
  <si>
    <t>K04N</t>
  </si>
  <si>
    <t>Subtot mastekt malign tumör</t>
  </si>
  <si>
    <t>K10N</t>
  </si>
  <si>
    <t>K11N</t>
  </si>
  <si>
    <t>K19N</t>
  </si>
  <si>
    <t>K20C</t>
  </si>
  <si>
    <t>K20E</t>
  </si>
  <si>
    <t>K30N</t>
  </si>
  <si>
    <t>L01C</t>
  </si>
  <si>
    <t>Benamput endokrin/metabol sjd K</t>
  </si>
  <si>
    <t>L01E</t>
  </si>
  <si>
    <t>Benamput endokrin/metabol sjd U</t>
  </si>
  <si>
    <t>L05N</t>
  </si>
  <si>
    <t>L08A</t>
  </si>
  <si>
    <t>Mag-tarmoperationer mot fetma M</t>
  </si>
  <si>
    <t>L08C</t>
  </si>
  <si>
    <t>Mag-tarmoperationer mot fetma K</t>
  </si>
  <si>
    <t>L08E</t>
  </si>
  <si>
    <t>Mag-tarmoperationer mot fetma U</t>
  </si>
  <si>
    <t>L10N</t>
  </si>
  <si>
    <t>L20C</t>
  </si>
  <si>
    <t>Bisköldkörteloperationer K</t>
  </si>
  <si>
    <t>L20E</t>
  </si>
  <si>
    <t>Bisköldkörteloperationer U</t>
  </si>
  <si>
    <t>L25C</t>
  </si>
  <si>
    <t>Sköldkörteloperationer K</t>
  </si>
  <si>
    <t>L25E</t>
  </si>
  <si>
    <t>Sköldkörteloperationer U</t>
  </si>
  <si>
    <t>L39C</t>
  </si>
  <si>
    <t>L39E</t>
  </si>
  <si>
    <t>L40A</t>
  </si>
  <si>
    <t>Diabetes &gt;35 M</t>
  </si>
  <si>
    <t>L40C</t>
  </si>
  <si>
    <t>Diabetes &gt;35 K</t>
  </si>
  <si>
    <t>L40E</t>
  </si>
  <si>
    <t>Diabetes &gt;35 U</t>
  </si>
  <si>
    <t>L45N</t>
  </si>
  <si>
    <t>L50A</t>
  </si>
  <si>
    <t>Nutritiv/metabol sjd M</t>
  </si>
  <si>
    <t>L50C</t>
  </si>
  <si>
    <t>Nutritiv/metabol sjd K</t>
  </si>
  <si>
    <t>L50E</t>
  </si>
  <si>
    <t>Nutritiv/metabol sjd U</t>
  </si>
  <si>
    <t>L55N</t>
  </si>
  <si>
    <t>L60A</t>
  </si>
  <si>
    <t>Endokrin sjukdom M</t>
  </si>
  <si>
    <t>L60C</t>
  </si>
  <si>
    <t>L60E</t>
  </si>
  <si>
    <t>M01C</t>
  </si>
  <si>
    <t>Njurtransplantation K</t>
  </si>
  <si>
    <t>M01E</t>
  </si>
  <si>
    <t>Njurtransplantation U</t>
  </si>
  <si>
    <t>M05A</t>
  </si>
  <si>
    <t>Njur/uretär/blåsop malign sjd M</t>
  </si>
  <si>
    <t>M05C</t>
  </si>
  <si>
    <t>Njur/uretär/blåsop malign sjd K</t>
  </si>
  <si>
    <t>M05E</t>
  </si>
  <si>
    <t>Njur/uretär/blåsop malign sjd U</t>
  </si>
  <si>
    <t>M06C</t>
  </si>
  <si>
    <t>M06E</t>
  </si>
  <si>
    <t>M10C</t>
  </si>
  <si>
    <t>M10E</t>
  </si>
  <si>
    <t>M15C</t>
  </si>
  <si>
    <t>M15E</t>
  </si>
  <si>
    <t>M20N</t>
  </si>
  <si>
    <t>Uretrala op</t>
  </si>
  <si>
    <t>M29A</t>
  </si>
  <si>
    <t>M29C</t>
  </si>
  <si>
    <t>M29E</t>
  </si>
  <si>
    <t>M31A</t>
  </si>
  <si>
    <t>Njursvikt M</t>
  </si>
  <si>
    <t>M31C</t>
  </si>
  <si>
    <t>Njursvikt K</t>
  </si>
  <si>
    <t>M31E</t>
  </si>
  <si>
    <t>Njursvikt U</t>
  </si>
  <si>
    <t>M32N</t>
  </si>
  <si>
    <t>M35A</t>
  </si>
  <si>
    <t>Njur- &amp; urinvägstumörer M</t>
  </si>
  <si>
    <t>M35C</t>
  </si>
  <si>
    <t>M35E</t>
  </si>
  <si>
    <t>M40A</t>
  </si>
  <si>
    <t>Njur- &amp; urinvägsinf M</t>
  </si>
  <si>
    <t>M40C</t>
  </si>
  <si>
    <t>Njur- &amp; urinvägsinf K</t>
  </si>
  <si>
    <t>M40E</t>
  </si>
  <si>
    <t>Njur- &amp; urinvägsinf U</t>
  </si>
  <si>
    <t>M45C</t>
  </si>
  <si>
    <t>M45E</t>
  </si>
  <si>
    <t>M50C</t>
  </si>
  <si>
    <t>Njur- &amp; urinvägssymtom K</t>
  </si>
  <si>
    <t>M50E</t>
  </si>
  <si>
    <t>Njur- &amp; urinvägssymtom U</t>
  </si>
  <si>
    <t>M55N</t>
  </si>
  <si>
    <t>M68A</t>
  </si>
  <si>
    <t>Andra njur-/urinvägssjd &gt;17 M</t>
  </si>
  <si>
    <t>M68C</t>
  </si>
  <si>
    <t>M68E</t>
  </si>
  <si>
    <t>M69N</t>
  </si>
  <si>
    <t>N01N</t>
  </si>
  <si>
    <t>Stor bäckenoperation på man</t>
  </si>
  <si>
    <t>N05N</t>
  </si>
  <si>
    <t>TUR-P</t>
  </si>
  <si>
    <t>N10C</t>
  </si>
  <si>
    <t>Testikelop malign tumör K</t>
  </si>
  <si>
    <t>N10E</t>
  </si>
  <si>
    <t>Testikelop malign tumör U</t>
  </si>
  <si>
    <t>N11C</t>
  </si>
  <si>
    <t>Testikelop benign sjd K</t>
  </si>
  <si>
    <t>N11E</t>
  </si>
  <si>
    <t>Testikelop benign sjd U</t>
  </si>
  <si>
    <t>N15N</t>
  </si>
  <si>
    <t>N20N</t>
  </si>
  <si>
    <t>Omskärelse</t>
  </si>
  <si>
    <t>N21N</t>
  </si>
  <si>
    <t>N30C</t>
  </si>
  <si>
    <t>N30E</t>
  </si>
  <si>
    <t>N31N</t>
  </si>
  <si>
    <t>N40C</t>
  </si>
  <si>
    <t>N40E</t>
  </si>
  <si>
    <t>N45N</t>
  </si>
  <si>
    <t>Benign prostatahypertrofi</t>
  </si>
  <si>
    <t>N50C</t>
  </si>
  <si>
    <t>N50E</t>
  </si>
  <si>
    <t>N59N</t>
  </si>
  <si>
    <t>O01N</t>
  </si>
  <si>
    <t>O02A</t>
  </si>
  <si>
    <t>Op uter/adn mal sjd ej ovar M</t>
  </si>
  <si>
    <t>O02C</t>
  </si>
  <si>
    <t>O02E</t>
  </si>
  <si>
    <t>O05N</t>
  </si>
  <si>
    <t>O10A</t>
  </si>
  <si>
    <t>Op uter/adn vid ovarialcancer M</t>
  </si>
  <si>
    <t>O10C</t>
  </si>
  <si>
    <t>Op uter/adn vid ovarialcancer K</t>
  </si>
  <si>
    <t>O10E</t>
  </si>
  <si>
    <t>Op uter/adn vid ovarialcancer U</t>
  </si>
  <si>
    <t>O15C</t>
  </si>
  <si>
    <t>O15E</t>
  </si>
  <si>
    <t>O20C</t>
  </si>
  <si>
    <t>Op cervix vagina vulva K</t>
  </si>
  <si>
    <t>O20E</t>
  </si>
  <si>
    <t>Op cervix vagina vulva U</t>
  </si>
  <si>
    <t>O25N</t>
  </si>
  <si>
    <t>O27N</t>
  </si>
  <si>
    <t>O28C</t>
  </si>
  <si>
    <t>O28E</t>
  </si>
  <si>
    <t>O39C</t>
  </si>
  <si>
    <t>O39E</t>
  </si>
  <si>
    <t>O40A</t>
  </si>
  <si>
    <t>O40C</t>
  </si>
  <si>
    <t>O40E</t>
  </si>
  <si>
    <t>O45C</t>
  </si>
  <si>
    <t>O45E</t>
  </si>
  <si>
    <t>O50C</t>
  </si>
  <si>
    <t>Mensstörning &amp; andra problem K</t>
  </si>
  <si>
    <t>O50E</t>
  </si>
  <si>
    <t>Mensstörning &amp; andra problem U</t>
  </si>
  <si>
    <t>P01A</t>
  </si>
  <si>
    <t>Kejsarsnitt M</t>
  </si>
  <si>
    <t>P01C</t>
  </si>
  <si>
    <t>P01E</t>
  </si>
  <si>
    <t>P05A</t>
  </si>
  <si>
    <t>Vaginal förlossning M</t>
  </si>
  <si>
    <t>P05C</t>
  </si>
  <si>
    <t>P05E</t>
  </si>
  <si>
    <t>P06N</t>
  </si>
  <si>
    <t>P10N</t>
  </si>
  <si>
    <t>P11N</t>
  </si>
  <si>
    <t>P15C</t>
  </si>
  <si>
    <t>Sjd puerperiet utan op K</t>
  </si>
  <si>
    <t>P15E</t>
  </si>
  <si>
    <t>Sjd puerperiet utan op U</t>
  </si>
  <si>
    <t>P19C</t>
  </si>
  <si>
    <t>Hotande abort K</t>
  </si>
  <si>
    <t>P19E</t>
  </si>
  <si>
    <t>Hotande abort U</t>
  </si>
  <si>
    <t>P20C</t>
  </si>
  <si>
    <t>Abort utan evakuering K</t>
  </si>
  <si>
    <t>P20E</t>
  </si>
  <si>
    <t>Abort utan evakuering U</t>
  </si>
  <si>
    <t>P21C</t>
  </si>
  <si>
    <t>Abort med evak el hysterotomi K</t>
  </si>
  <si>
    <t>P21E</t>
  </si>
  <si>
    <t>Abort med evak el hysterotomi U</t>
  </si>
  <si>
    <t>P30N</t>
  </si>
  <si>
    <t>P40N</t>
  </si>
  <si>
    <t>P49C</t>
  </si>
  <si>
    <t>Andra sjd gravid u medic kompl K</t>
  </si>
  <si>
    <t>P49E</t>
  </si>
  <si>
    <t>Andra sjd gravid u medic kompl U</t>
  </si>
  <si>
    <t>Q05N</t>
  </si>
  <si>
    <t>Q10N</t>
  </si>
  <si>
    <t>Q15N</t>
  </si>
  <si>
    <t>Q20N</t>
  </si>
  <si>
    <t>Q25N</t>
  </si>
  <si>
    <t>Q30N</t>
  </si>
  <si>
    <t>Q35N</t>
  </si>
  <si>
    <t>Nyfödd med RDS, prematur</t>
  </si>
  <si>
    <t>Q40N</t>
  </si>
  <si>
    <t>Q45N</t>
  </si>
  <si>
    <t>Q50N</t>
  </si>
  <si>
    <t>Nyfödd med RDS, ej prematur</t>
  </si>
  <si>
    <t>Q55N</t>
  </si>
  <si>
    <t>Q60N</t>
  </si>
  <si>
    <t>R01N</t>
  </si>
  <si>
    <t>Mjältextirpation</t>
  </si>
  <si>
    <t>R05N</t>
  </si>
  <si>
    <t>R06A</t>
  </si>
  <si>
    <t>Sjd i röda blodkroppar &gt;17 M</t>
  </si>
  <si>
    <t>R06C</t>
  </si>
  <si>
    <t>Sjd i röda blodkroppar &gt;17 K</t>
  </si>
  <si>
    <t>R06E</t>
  </si>
  <si>
    <t>Sjd i röda blodkroppar &gt;17 U</t>
  </si>
  <si>
    <t>R07N</t>
  </si>
  <si>
    <t>R08C</t>
  </si>
  <si>
    <t>Koagulationsstörningar K</t>
  </si>
  <si>
    <t>R08E</t>
  </si>
  <si>
    <t>Koagulationsstörningar U</t>
  </si>
  <si>
    <t>R09A</t>
  </si>
  <si>
    <t>Sjd i RES &amp; immunologisk sjd M</t>
  </si>
  <si>
    <t>R09C</t>
  </si>
  <si>
    <t>R09E</t>
  </si>
  <si>
    <t>R20N</t>
  </si>
  <si>
    <t>R21N</t>
  </si>
  <si>
    <t>R23C</t>
  </si>
  <si>
    <t>Annan stamcellstranspl K</t>
  </si>
  <si>
    <t>R23E</t>
  </si>
  <si>
    <t>Annan stamcellstranspl U</t>
  </si>
  <si>
    <t>R26C</t>
  </si>
  <si>
    <t>Lymfom/leukemi med stor op K</t>
  </si>
  <si>
    <t>R26E</t>
  </si>
  <si>
    <t>Lymfom/leukemi med stor op U</t>
  </si>
  <si>
    <t>R27C</t>
  </si>
  <si>
    <t>R27E</t>
  </si>
  <si>
    <t>R29A</t>
  </si>
  <si>
    <t>Lymfom &amp; leukemi M</t>
  </si>
  <si>
    <t>R29C</t>
  </si>
  <si>
    <t>R29E</t>
  </si>
  <si>
    <t>R30A</t>
  </si>
  <si>
    <t>Akut leukemi utan stor op &gt;17 M</t>
  </si>
  <si>
    <t>R30C</t>
  </si>
  <si>
    <t>Akut leukemi utan stor op &gt;17 K</t>
  </si>
  <si>
    <t>R30E</t>
  </si>
  <si>
    <t>Akut leukemi utan stor op &gt;17 U</t>
  </si>
  <si>
    <t>R31C</t>
  </si>
  <si>
    <t>Akut leukemi utan stor op &lt;18 K</t>
  </si>
  <si>
    <t>R31E</t>
  </si>
  <si>
    <t>Akut leukemi utan stor op &lt;18 U</t>
  </si>
  <si>
    <t>R35N</t>
  </si>
  <si>
    <t>Mprf sjd ospec tum m stor op</t>
  </si>
  <si>
    <t>R36C</t>
  </si>
  <si>
    <t>Mprf sjd ospec tum m andra op K</t>
  </si>
  <si>
    <t>R36E</t>
  </si>
  <si>
    <t>Mprf sjd ospec tum m andra op U</t>
  </si>
  <si>
    <t>R40C</t>
  </si>
  <si>
    <t>Strålbehandling K</t>
  </si>
  <si>
    <t>R40E</t>
  </si>
  <si>
    <t>Strålbehandling U</t>
  </si>
  <si>
    <t>R50N</t>
  </si>
  <si>
    <t>R51N</t>
  </si>
  <si>
    <t>R60N</t>
  </si>
  <si>
    <t>History of malignancy</t>
  </si>
  <si>
    <t>R65A</t>
  </si>
  <si>
    <t>Mprf sjd/ospec tumörer M</t>
  </si>
  <si>
    <t>R65C</t>
  </si>
  <si>
    <t>R65E</t>
  </si>
  <si>
    <t>S01A</t>
  </si>
  <si>
    <t>S01C</t>
  </si>
  <si>
    <t>S01E</t>
  </si>
  <si>
    <t>S05N</t>
  </si>
  <si>
    <t>S06N</t>
  </si>
  <si>
    <t>S10A</t>
  </si>
  <si>
    <t>Sepsis &gt;17 M</t>
  </si>
  <si>
    <t>S10C</t>
  </si>
  <si>
    <t>Sepsis &gt;17 K</t>
  </si>
  <si>
    <t>S10E</t>
  </si>
  <si>
    <t>Sepsis &gt;17 U</t>
  </si>
  <si>
    <t>S11N</t>
  </si>
  <si>
    <t>S20A</t>
  </si>
  <si>
    <t>Postop &amp; posttraum infektion M</t>
  </si>
  <si>
    <t>S20C</t>
  </si>
  <si>
    <t>Postop &amp; posttraum infektion K</t>
  </si>
  <si>
    <t>S20E</t>
  </si>
  <si>
    <t>Postop &amp; posttraum infektion U</t>
  </si>
  <si>
    <t>S30A</t>
  </si>
  <si>
    <t>Feber av okänd orsak M</t>
  </si>
  <si>
    <t>S30C</t>
  </si>
  <si>
    <t>Feber av okänd orsak K</t>
  </si>
  <si>
    <t>S30E</t>
  </si>
  <si>
    <t>Feber av okänd orsak U</t>
  </si>
  <si>
    <t>S40A</t>
  </si>
  <si>
    <t>Virusinfektion M</t>
  </si>
  <si>
    <t>S40C</t>
  </si>
  <si>
    <t>Virusinfektion K</t>
  </si>
  <si>
    <t>S40E</t>
  </si>
  <si>
    <t>Virusinfektion U</t>
  </si>
  <si>
    <t>S59A</t>
  </si>
  <si>
    <t>Andra infektions- &amp; parasitsjd M</t>
  </si>
  <si>
    <t>S59C</t>
  </si>
  <si>
    <t>Andra infektions- &amp; parasitsjd K</t>
  </si>
  <si>
    <t>S59E</t>
  </si>
  <si>
    <t>Andra infektions- &amp; parasitsjd U</t>
  </si>
  <si>
    <t>T01N</t>
  </si>
  <si>
    <t>T10N</t>
  </si>
  <si>
    <t>T11N</t>
  </si>
  <si>
    <t>T12N</t>
  </si>
  <si>
    <t>T13N</t>
  </si>
  <si>
    <t>T15N</t>
  </si>
  <si>
    <t>T16N</t>
  </si>
  <si>
    <t>T17N</t>
  </si>
  <si>
    <t>T18N</t>
  </si>
  <si>
    <t>T20N</t>
  </si>
  <si>
    <t>T25C</t>
  </si>
  <si>
    <t>T25E</t>
  </si>
  <si>
    <t>T30N</t>
  </si>
  <si>
    <t>Schizofreni &lt;30</t>
  </si>
  <si>
    <t>T31N</t>
  </si>
  <si>
    <t>T32N</t>
  </si>
  <si>
    <t>T35N</t>
  </si>
  <si>
    <t>T36N</t>
  </si>
  <si>
    <t>T39N</t>
  </si>
  <si>
    <t>T40N</t>
  </si>
  <si>
    <t>T41N</t>
  </si>
  <si>
    <t>T42N</t>
  </si>
  <si>
    <t>T47N</t>
  </si>
  <si>
    <t>T48N</t>
  </si>
  <si>
    <t>T49N</t>
  </si>
  <si>
    <t>T58N</t>
  </si>
  <si>
    <t>Psykiatrisk vård 29-90 dagar</t>
  </si>
  <si>
    <t>T59N</t>
  </si>
  <si>
    <t>Psykiatrisk vård &gt; 90 dagar</t>
  </si>
  <si>
    <t>T60N</t>
  </si>
  <si>
    <t>T61A</t>
  </si>
  <si>
    <t>Missbruk/beroende ej psykos M</t>
  </si>
  <si>
    <t>T61E</t>
  </si>
  <si>
    <t>U01N</t>
  </si>
  <si>
    <t>U05N</t>
  </si>
  <si>
    <t>U19A</t>
  </si>
  <si>
    <t>U19C</t>
  </si>
  <si>
    <t>U19E</t>
  </si>
  <si>
    <t>U29A</t>
  </si>
  <si>
    <t>Trauma M</t>
  </si>
  <si>
    <t>U29C</t>
  </si>
  <si>
    <t>Trauma K</t>
  </si>
  <si>
    <t>U29E</t>
  </si>
  <si>
    <t>Trauma U</t>
  </si>
  <si>
    <t>U30C</t>
  </si>
  <si>
    <t>Allergiska reaktioner K</t>
  </si>
  <si>
    <t>U30E</t>
  </si>
  <si>
    <t>Allergiska reaktioner U</t>
  </si>
  <si>
    <t>U35A</t>
  </si>
  <si>
    <t>Förgiftn &amp; tox medicin M</t>
  </si>
  <si>
    <t>U35C</t>
  </si>
  <si>
    <t>Förgiftn &amp; tox medicin K</t>
  </si>
  <si>
    <t>U35E</t>
  </si>
  <si>
    <t>Förgiftn &amp; tox medicin U</t>
  </si>
  <si>
    <t>U41A</t>
  </si>
  <si>
    <t>U41C</t>
  </si>
  <si>
    <t>U41E</t>
  </si>
  <si>
    <t>U42A</t>
  </si>
  <si>
    <t>Behandlingskomplikation u op M</t>
  </si>
  <si>
    <t>U42C</t>
  </si>
  <si>
    <t>U42E</t>
  </si>
  <si>
    <t>Behandlingskomplikation u op U</t>
  </si>
  <si>
    <t>U49A</t>
  </si>
  <si>
    <t>Andra skador &amp; förgiftningar M</t>
  </si>
  <si>
    <t>U49C</t>
  </si>
  <si>
    <t>U49E</t>
  </si>
  <si>
    <t>U50N</t>
  </si>
  <si>
    <t>U51N</t>
  </si>
  <si>
    <t>U59N</t>
  </si>
  <si>
    <t>U64N</t>
  </si>
  <si>
    <t>W01A</t>
  </si>
  <si>
    <t>Trakeostomi ej ÖNH-sjd M</t>
  </si>
  <si>
    <t>W01E</t>
  </si>
  <si>
    <t>Trakeostomi ej ÖNH-sjd U</t>
  </si>
  <si>
    <t>V01N</t>
  </si>
  <si>
    <t>W09A</t>
  </si>
  <si>
    <t>Op pga annan sjukvårdskontakt M</t>
  </si>
  <si>
    <t>W09C</t>
  </si>
  <si>
    <t>Op pga annan sjukvårdskontakt K</t>
  </si>
  <si>
    <t>W09E</t>
  </si>
  <si>
    <t>Op pga annan sjukvårdskontakt U</t>
  </si>
  <si>
    <t>W19A</t>
  </si>
  <si>
    <t>Kliniska fynd &amp; symtom M</t>
  </si>
  <si>
    <t>W19C</t>
  </si>
  <si>
    <t>W19E</t>
  </si>
  <si>
    <t>W20C</t>
  </si>
  <si>
    <t>Eftervård malign sjd K</t>
  </si>
  <si>
    <t>W20E</t>
  </si>
  <si>
    <t>Eftervård malign sjd U</t>
  </si>
  <si>
    <t>V20N</t>
  </si>
  <si>
    <t>V21N</t>
  </si>
  <si>
    <t>W22C</t>
  </si>
  <si>
    <t>Eftervård annan sjd K</t>
  </si>
  <si>
    <t>W22E</t>
  </si>
  <si>
    <t>Eftervård annan sjd U</t>
  </si>
  <si>
    <t>W29A</t>
  </si>
  <si>
    <t>Annan påverkan på hälsotillst M</t>
  </si>
  <si>
    <t>W29C</t>
  </si>
  <si>
    <t>Annan påverkan på hälsotillst K</t>
  </si>
  <si>
    <t>W29E</t>
  </si>
  <si>
    <t>Annan påverkan på hälsotillst U</t>
  </si>
  <si>
    <t>V30N</t>
  </si>
  <si>
    <t>W30N</t>
  </si>
  <si>
    <t>W31N</t>
  </si>
  <si>
    <t>W32N</t>
  </si>
  <si>
    <t>W33N</t>
  </si>
  <si>
    <t>W34N</t>
  </si>
  <si>
    <t>W35N</t>
  </si>
  <si>
    <t>W36N</t>
  </si>
  <si>
    <t>W37N</t>
  </si>
  <si>
    <t>W38N</t>
  </si>
  <si>
    <t>W39N</t>
  </si>
  <si>
    <t>V40N</t>
  </si>
  <si>
    <t>W40N</t>
  </si>
  <si>
    <t>W41N</t>
  </si>
  <si>
    <t>W42N</t>
  </si>
  <si>
    <t>W43N</t>
  </si>
  <si>
    <t>W44N</t>
  </si>
  <si>
    <t>W45N</t>
  </si>
  <si>
    <t>W46N</t>
  </si>
  <si>
    <t>W47N</t>
  </si>
  <si>
    <t>W48N</t>
  </si>
  <si>
    <t>W49N</t>
  </si>
  <si>
    <t>V50N</t>
  </si>
  <si>
    <t>W50N</t>
  </si>
  <si>
    <t>W51N</t>
  </si>
  <si>
    <t>W52N</t>
  </si>
  <si>
    <t>W53N</t>
  </si>
  <si>
    <t>W54N</t>
  </si>
  <si>
    <t>W55N</t>
  </si>
  <si>
    <t>W56N</t>
  </si>
  <si>
    <t>W57N</t>
  </si>
  <si>
    <t>W58N</t>
  </si>
  <si>
    <t>W59N</t>
  </si>
  <si>
    <t>W60N</t>
  </si>
  <si>
    <t>W61N</t>
  </si>
  <si>
    <t>W62N</t>
  </si>
  <si>
    <t>W63N</t>
  </si>
  <si>
    <t>Z50A</t>
  </si>
  <si>
    <t>Tyngre sällsynt el fel komb M</t>
  </si>
  <si>
    <t>Z50C</t>
  </si>
  <si>
    <t>Tyngre sällsynt el fel komb K</t>
  </si>
  <si>
    <t>Z50E</t>
  </si>
  <si>
    <t>Tyngre sällsynt el fel komb U</t>
  </si>
  <si>
    <t>Z60N</t>
  </si>
  <si>
    <t>Z70N</t>
  </si>
  <si>
    <t>Huvuddiagnos fattas</t>
  </si>
  <si>
    <t>Ej debiteringsbar</t>
  </si>
  <si>
    <t>Z71N</t>
  </si>
  <si>
    <t>Huvuddiagnos ogiltig</t>
  </si>
  <si>
    <t>Z75N</t>
  </si>
  <si>
    <t>Z76N</t>
  </si>
  <si>
    <t>Z77N</t>
  </si>
  <si>
    <t>Z78N</t>
  </si>
  <si>
    <t>Z79N</t>
  </si>
  <si>
    <t>Felaktig diagnoskombination</t>
  </si>
  <si>
    <t>Behandling med CPAP/BiPAP</t>
  </si>
  <si>
    <t>Länssjukvård - sluten vård, Hallandspatienter</t>
  </si>
  <si>
    <t>A15O</t>
  </si>
  <si>
    <t>Intrakraniella åtgärder O</t>
  </si>
  <si>
    <t>A16O</t>
  </si>
  <si>
    <t>Intrakraniell strålbehandling O</t>
  </si>
  <si>
    <t>A20O</t>
  </si>
  <si>
    <t>Implant/byte nervstimulator O</t>
  </si>
  <si>
    <t>A25O</t>
  </si>
  <si>
    <t>Op ryggmärg &amp; närligg vävnad O</t>
  </si>
  <si>
    <t>A29O</t>
  </si>
  <si>
    <t>Op karpaltunnel O</t>
  </si>
  <si>
    <t>A35O</t>
  </si>
  <si>
    <t>Op hjärnnerv &amp; andra nerver O</t>
  </si>
  <si>
    <t>A75O</t>
  </si>
  <si>
    <t>CNS-katetrar O</t>
  </si>
  <si>
    <t>A76O</t>
  </si>
  <si>
    <t>Algologisk blockad resurskräv O</t>
  </si>
  <si>
    <t>A77O</t>
  </si>
  <si>
    <t>Algologisk blockad annan O</t>
  </si>
  <si>
    <t>A78O</t>
  </si>
  <si>
    <t>CNS-diagnostik annan O</t>
  </si>
  <si>
    <t>A79O</t>
  </si>
  <si>
    <t>Läkemedel i CNS O</t>
  </si>
  <si>
    <t>A80O</t>
  </si>
  <si>
    <t>Lumbalpunktion O</t>
  </si>
  <si>
    <t>A81O</t>
  </si>
  <si>
    <t>Elektroencefalografier O</t>
  </si>
  <si>
    <t>A82O</t>
  </si>
  <si>
    <t>Elektromyo- och neurografier O</t>
  </si>
  <si>
    <t>A83O</t>
  </si>
  <si>
    <t>Inställning stimulator/shunt O</t>
  </si>
  <si>
    <t>A99O</t>
  </si>
  <si>
    <t>Läkarbesök sjd i nervsystemet O</t>
  </si>
  <si>
    <t>Läkarteam sjd i nervsystemet O</t>
  </si>
  <si>
    <t>Läkare tel sjd i nervsystemet O</t>
  </si>
  <si>
    <t>B04O</t>
  </si>
  <si>
    <t>Op retina O</t>
  </si>
  <si>
    <t>B09O</t>
  </si>
  <si>
    <t>Op orbita O</t>
  </si>
  <si>
    <t>B11O</t>
  </si>
  <si>
    <t>Primära op iris O</t>
  </si>
  <si>
    <t>Bilat linsop ej disciss sek katarak</t>
  </si>
  <si>
    <t>Ensidig linsop ej disciss sek katar</t>
  </si>
  <si>
    <t>B15O</t>
  </si>
  <si>
    <t>Extraokul op ej orbita O</t>
  </si>
  <si>
    <t>B20O</t>
  </si>
  <si>
    <t>Intraokul op ej ret iris lins O</t>
  </si>
  <si>
    <t>B75O</t>
  </si>
  <si>
    <t>Ögondiagnostik m större åtgärd O</t>
  </si>
  <si>
    <t>B76O</t>
  </si>
  <si>
    <t>Ögondiagnostik m biopsi O</t>
  </si>
  <si>
    <t>B77O</t>
  </si>
  <si>
    <t>Ögondiagnostik m annan åtgärd O</t>
  </si>
  <si>
    <t>B78O</t>
  </si>
  <si>
    <t>Läkemedel i ögonregionen O</t>
  </si>
  <si>
    <t>B79O</t>
  </si>
  <si>
    <t>Fotodynam beh av makuladegen O</t>
  </si>
  <si>
    <t>B80O</t>
  </si>
  <si>
    <t>Ögonåtgärder terapeutiska O</t>
  </si>
  <si>
    <t>B81O</t>
  </si>
  <si>
    <t>Ögonfotografering O</t>
  </si>
  <si>
    <t>B99O</t>
  </si>
  <si>
    <t>Läkarbesök ögonsjd O</t>
  </si>
  <si>
    <t>B99X</t>
  </si>
  <si>
    <t>Läkarteam ögonsjd O</t>
  </si>
  <si>
    <t>B99Z</t>
  </si>
  <si>
    <t>Läkare tel ögonsjd O</t>
  </si>
  <si>
    <t>C01O</t>
  </si>
  <si>
    <t>Trakeostomi O</t>
  </si>
  <si>
    <t>C08O</t>
  </si>
  <si>
    <t>Op spottkörtel ej avlägsnande O</t>
  </si>
  <si>
    <t>C10O</t>
  </si>
  <si>
    <t>Op bihålor O</t>
  </si>
  <si>
    <t>C13O</t>
  </si>
  <si>
    <t>Op hörselben &amp; andra ben i öra O</t>
  </si>
  <si>
    <t>C15O</t>
  </si>
  <si>
    <t>Div op öra näsa mun hals O</t>
  </si>
  <si>
    <t>C16O</t>
  </si>
  <si>
    <t>Div små op öra näsa mun hals O</t>
  </si>
  <si>
    <t>C17O</t>
  </si>
  <si>
    <t>Op för sömnapnésyndrom O</t>
  </si>
  <si>
    <t>C18O</t>
  </si>
  <si>
    <t>Näsplastik O</t>
  </si>
  <si>
    <t>C22O</t>
  </si>
  <si>
    <t>Op tons/aden O</t>
  </si>
  <si>
    <t>C29O</t>
  </si>
  <si>
    <t>Andra op öra näsa mun hals O</t>
  </si>
  <si>
    <t>C50O</t>
  </si>
  <si>
    <t>Op munhåla O</t>
  </si>
  <si>
    <t>C56O</t>
  </si>
  <si>
    <t>Tandkirurgi O</t>
  </si>
  <si>
    <t>C70O</t>
  </si>
  <si>
    <t>Endoskopi övre luftvägar O</t>
  </si>
  <si>
    <t>C75O</t>
  </si>
  <si>
    <t>ÖNH-åtgärder större O</t>
  </si>
  <si>
    <t>C76O</t>
  </si>
  <si>
    <t>Sömnapnéutredning O</t>
  </si>
  <si>
    <t>C77O</t>
  </si>
  <si>
    <t>Undersökning dysfagi O</t>
  </si>
  <si>
    <t>C78O</t>
  </si>
  <si>
    <t>ÖNH-biopsier O</t>
  </si>
  <si>
    <t>C79O</t>
  </si>
  <si>
    <t>ÖNH-incisioner/suturer O</t>
  </si>
  <si>
    <t>C80O</t>
  </si>
  <si>
    <t>ÖNH-åtgärder övriga O</t>
  </si>
  <si>
    <t>C81O</t>
  </si>
  <si>
    <t>Hörselförbättrande åtgärder O</t>
  </si>
  <si>
    <t>C83O</t>
  </si>
  <si>
    <t>Audiometri resurskrävande O</t>
  </si>
  <si>
    <t>C84O</t>
  </si>
  <si>
    <t>Audiometri övrig O</t>
  </si>
  <si>
    <t>C99X</t>
  </si>
  <si>
    <t>Läkarteam sjd ÖNH-regionen O</t>
  </si>
  <si>
    <t>C99Z</t>
  </si>
  <si>
    <t>Läkare tel sjd ÖNH-regionen O</t>
  </si>
  <si>
    <t>D10O</t>
  </si>
  <si>
    <t>Större toraxoperationer O</t>
  </si>
  <si>
    <t>D19O</t>
  </si>
  <si>
    <t>Andra op andningsorg O</t>
  </si>
  <si>
    <t>Luftvägssjd m ventilatorstöd O</t>
  </si>
  <si>
    <t>D70O</t>
  </si>
  <si>
    <t>Endoskopi nedre luftvägar O</t>
  </si>
  <si>
    <t>D76O</t>
  </si>
  <si>
    <t>Toraxpunktion O</t>
  </si>
  <si>
    <t>D77O</t>
  </si>
  <si>
    <t>Lungmedicinska åtgärder O</t>
  </si>
  <si>
    <t>D99O</t>
  </si>
  <si>
    <t>Läkarbesök andningssjd O</t>
  </si>
  <si>
    <t>D99X</t>
  </si>
  <si>
    <t>Läkarteam andningssjd O</t>
  </si>
  <si>
    <t>D99Z</t>
  </si>
  <si>
    <t>Läkare tel andningssjd O</t>
  </si>
  <si>
    <t>E05O</t>
  </si>
  <si>
    <t>Op hjärtklaff O</t>
  </si>
  <si>
    <t>E07O</t>
  </si>
  <si>
    <t>Koronar bypass O</t>
  </si>
  <si>
    <t>E10O</t>
  </si>
  <si>
    <t>Större kardiovask op O</t>
  </si>
  <si>
    <t>E15O</t>
  </si>
  <si>
    <t>Andra kardiotorakala op O</t>
  </si>
  <si>
    <t>E19O</t>
  </si>
  <si>
    <t>Perkutan kardiovask åtgärd O</t>
  </si>
  <si>
    <t>E20O</t>
  </si>
  <si>
    <t>Amputation cirksjd ej arm/tå O</t>
  </si>
  <si>
    <t>E21O</t>
  </si>
  <si>
    <t>Amputation cirksjd arm/tå O</t>
  </si>
  <si>
    <t>E28O</t>
  </si>
  <si>
    <t>Pacemaker/defibrill,-åtgärder O</t>
  </si>
  <si>
    <t>E30O</t>
  </si>
  <si>
    <t>Underbindning &amp; stripping O</t>
  </si>
  <si>
    <t>E35O</t>
  </si>
  <si>
    <t>Övriga kärlop O</t>
  </si>
  <si>
    <t>E39O</t>
  </si>
  <si>
    <t>Andra op vid cirkulationssjd O</t>
  </si>
  <si>
    <t>E45O</t>
  </si>
  <si>
    <t>Cirksjd m hjärtkat O</t>
  </si>
  <si>
    <t>E75O</t>
  </si>
  <si>
    <t>Cirkulationsundersökn invasiv O</t>
  </si>
  <si>
    <t>E76O</t>
  </si>
  <si>
    <t>Elkonvertering O</t>
  </si>
  <si>
    <t>E77O</t>
  </si>
  <si>
    <t>Sklerosering andra mindre kärl O</t>
  </si>
  <si>
    <t>E78O</t>
  </si>
  <si>
    <t>Hjärtstimulering transesofag O</t>
  </si>
  <si>
    <t>E79O</t>
  </si>
  <si>
    <t>Komb hjärtundersökningar O</t>
  </si>
  <si>
    <t>E80O</t>
  </si>
  <si>
    <t>Långtids-EKG eller blodtryck O</t>
  </si>
  <si>
    <t>E81O</t>
  </si>
  <si>
    <t>Sklerosering ytliga varicer O</t>
  </si>
  <si>
    <t>E82O</t>
  </si>
  <si>
    <t>Arbetsprov O</t>
  </si>
  <si>
    <t>E83O</t>
  </si>
  <si>
    <t>Ekokardiografi O</t>
  </si>
  <si>
    <t>E84O</t>
  </si>
  <si>
    <t>Kärlfysiologisk undersökning O</t>
  </si>
  <si>
    <t>E85O</t>
  </si>
  <si>
    <t>Elektrokardiogram (EKG) O</t>
  </si>
  <si>
    <t>E86O</t>
  </si>
  <si>
    <t>Kärlbiopsier O</t>
  </si>
  <si>
    <t>E87O</t>
  </si>
  <si>
    <t>Ultraljud kärl O</t>
  </si>
  <si>
    <t>E99O</t>
  </si>
  <si>
    <t>Läkarbesök cirkulationssjd O</t>
  </si>
  <si>
    <t>E99X</t>
  </si>
  <si>
    <t>Läkarteam cirkulationssjd O</t>
  </si>
  <si>
    <t>E99Z</t>
  </si>
  <si>
    <t>Läkare tel cirkulationssjd O</t>
  </si>
  <si>
    <t>F01O</t>
  </si>
  <si>
    <t>Rektal resektion/exstirp O</t>
  </si>
  <si>
    <t>F05O</t>
  </si>
  <si>
    <t>Större tarmoperation O</t>
  </si>
  <si>
    <t>F07O</t>
  </si>
  <si>
    <t>Adherenslösn &amp; delning brid O</t>
  </si>
  <si>
    <t>F09O</t>
  </si>
  <si>
    <t>Mindre tarmoperation O</t>
  </si>
  <si>
    <t>F13O</t>
  </si>
  <si>
    <t>Op mage matstrupe duod O</t>
  </si>
  <si>
    <t>F15O</t>
  </si>
  <si>
    <t>Op analregion &amp; stomirev O</t>
  </si>
  <si>
    <t>F20O</t>
  </si>
  <si>
    <t>Bråckop ej inguinal/fem O</t>
  </si>
  <si>
    <t>F24O</t>
  </si>
  <si>
    <t>Op unilat inguinal-/fem bråck O</t>
  </si>
  <si>
    <t>F25O</t>
  </si>
  <si>
    <t>Op bilat inguinal-/fem bråck O</t>
  </si>
  <si>
    <t>F30O</t>
  </si>
  <si>
    <t>Appendektomi O</t>
  </si>
  <si>
    <t>F35O</t>
  </si>
  <si>
    <t>Andra op mage tarm O</t>
  </si>
  <si>
    <t>F65O</t>
  </si>
  <si>
    <t>Endoskopisk GI stent O</t>
  </si>
  <si>
    <t>F66O</t>
  </si>
  <si>
    <t>Terapeut enteroskopi O</t>
  </si>
  <si>
    <t>F67O</t>
  </si>
  <si>
    <t>Terapeut endoskopi övre GI O</t>
  </si>
  <si>
    <t>F68O</t>
  </si>
  <si>
    <t>Endoskop hemorrojdbeh O</t>
  </si>
  <si>
    <t>F69O</t>
  </si>
  <si>
    <t>Annan terapeut rektoskopi O</t>
  </si>
  <si>
    <t>F70O</t>
  </si>
  <si>
    <t>Enteroskopi O</t>
  </si>
  <si>
    <t>F71O</t>
  </si>
  <si>
    <t>Koloskopi O</t>
  </si>
  <si>
    <t>F72O</t>
  </si>
  <si>
    <t>Endoskopi övre GI O</t>
  </si>
  <si>
    <t>F73O</t>
  </si>
  <si>
    <t>Rektosigmoideoskopi O</t>
  </si>
  <si>
    <t>F74O</t>
  </si>
  <si>
    <t>Kombinerad GI endoskopi O</t>
  </si>
  <si>
    <t>F75O</t>
  </si>
  <si>
    <t>Mindre tarm- &amp; bukåtgärd O</t>
  </si>
  <si>
    <t>F76O</t>
  </si>
  <si>
    <t>Gastrointest funktionstester O</t>
  </si>
  <si>
    <t>F79O</t>
  </si>
  <si>
    <t>Gastrointest sonder/katetrar O</t>
  </si>
  <si>
    <t>F99O</t>
  </si>
  <si>
    <t>Läkarbesök sjd matsmältningorg O</t>
  </si>
  <si>
    <t>F99X</t>
  </si>
  <si>
    <t>Läkarteam sjd matsmältningorg O</t>
  </si>
  <si>
    <t>F99Z</t>
  </si>
  <si>
    <t>Läkare tel sjd matsmältningorg O</t>
  </si>
  <si>
    <t>G05O</t>
  </si>
  <si>
    <t>Pankreas-, lever- &amp; shuntop O</t>
  </si>
  <si>
    <t>G13O</t>
  </si>
  <si>
    <t>Kolecystektomi/gallvägsop O</t>
  </si>
  <si>
    <t>G22O</t>
  </si>
  <si>
    <t>Diagn op lever/gallväg O</t>
  </si>
  <si>
    <t>G29O</t>
  </si>
  <si>
    <t>Andra op lever gallv pankreas O</t>
  </si>
  <si>
    <t>G70O</t>
  </si>
  <si>
    <t>Endoskopisk gallvägsstent O</t>
  </si>
  <si>
    <t>G71O</t>
  </si>
  <si>
    <t>Terapeut endoskopi gallvägar O</t>
  </si>
  <si>
    <t>G72O</t>
  </si>
  <si>
    <t>Endoskopisk gallvägsundersök O</t>
  </si>
  <si>
    <t>G75O</t>
  </si>
  <si>
    <t>Stötvågslitotripsi gallvägar O</t>
  </si>
  <si>
    <t>G99O</t>
  </si>
  <si>
    <t>Läkarbesök lever/gallvägsjd O</t>
  </si>
  <si>
    <t>G99X</t>
  </si>
  <si>
    <t>Läkarteam lever/gallvägsjd O</t>
  </si>
  <si>
    <t>G99Z</t>
  </si>
  <si>
    <t>Läkare tel lever/gallvägsjd O</t>
  </si>
  <si>
    <t>H06O</t>
  </si>
  <si>
    <t>Ledprotes nedre extr O</t>
  </si>
  <si>
    <t>H08O</t>
  </si>
  <si>
    <t>Op höft/lår ej stor led O</t>
  </si>
  <si>
    <t>H09O</t>
  </si>
  <si>
    <t>Amput för sjd musk/ben/bindväv O</t>
  </si>
  <si>
    <t>H10O</t>
  </si>
  <si>
    <t>Större knäoperationer O</t>
  </si>
  <si>
    <t>H12O</t>
  </si>
  <si>
    <t>Andra knäoperationer O</t>
  </si>
  <si>
    <t>H14O</t>
  </si>
  <si>
    <t>Fotoperationer O</t>
  </si>
  <si>
    <t>H16O</t>
  </si>
  <si>
    <t>Extr int fixmtrl höft/lår O</t>
  </si>
  <si>
    <t>H25O</t>
  </si>
  <si>
    <t>Rygg- &amp; halsoperation O</t>
  </si>
  <si>
    <t>H26O</t>
  </si>
  <si>
    <t>Stor reimpl/ledprotesop på arm O</t>
  </si>
  <si>
    <t>H27O</t>
  </si>
  <si>
    <t>Stor op skuldra/arm O</t>
  </si>
  <si>
    <t>H28O</t>
  </si>
  <si>
    <t>Andra armop O</t>
  </si>
  <si>
    <t>H29O</t>
  </si>
  <si>
    <t>Stor handop O</t>
  </si>
  <si>
    <t>H30O</t>
  </si>
  <si>
    <t>Hand-handledsop ej stor led O</t>
  </si>
  <si>
    <t>H38O</t>
  </si>
  <si>
    <t>Op fotled underben öarm O</t>
  </si>
  <si>
    <t>H41O</t>
  </si>
  <si>
    <t>Extr int fixmtrl ej höft/lår O</t>
  </si>
  <si>
    <t>H42O</t>
  </si>
  <si>
    <t>Biopsi från musk/ben/bindväv O</t>
  </si>
  <si>
    <t>H43O</t>
  </si>
  <si>
    <t>Rev/htrpl musk-skelsjd ej hand O</t>
  </si>
  <si>
    <t>H44O</t>
  </si>
  <si>
    <t>Bindvävsoperationer O</t>
  </si>
  <si>
    <t>H45O</t>
  </si>
  <si>
    <t>Diagnostisk artroskopi O</t>
  </si>
  <si>
    <t>H49O</t>
  </si>
  <si>
    <t>Andra op musk/ben/bindväv O</t>
  </si>
  <si>
    <t>H75O</t>
  </si>
  <si>
    <t>Sluten ledoperation/reposition O</t>
  </si>
  <si>
    <t>H76O</t>
  </si>
  <si>
    <t>Externt sträck O</t>
  </si>
  <si>
    <t>H77O</t>
  </si>
  <si>
    <t>Ledpunktion djup o ledspolning O</t>
  </si>
  <si>
    <t>H78O</t>
  </si>
  <si>
    <t>Punktionsbiopsi muskel/mjukdel O</t>
  </si>
  <si>
    <t>H79O</t>
  </si>
  <si>
    <t>Mjukdelsincisioner mindre O</t>
  </si>
  <si>
    <t>H80O</t>
  </si>
  <si>
    <t>Läkemedel intraartikulärt O</t>
  </si>
  <si>
    <t>H81O</t>
  </si>
  <si>
    <t>Cirkulärgips på extremitet O</t>
  </si>
  <si>
    <t>H82O</t>
  </si>
  <si>
    <t>Extraktion externt fixmtrl O</t>
  </si>
  <si>
    <t>H83O</t>
  </si>
  <si>
    <t>Gipsskena O</t>
  </si>
  <si>
    <t>H84O</t>
  </si>
  <si>
    <t>Implant skelettmarkör O</t>
  </si>
  <si>
    <t>H85O</t>
  </si>
  <si>
    <t>Ledpunktion övrig O</t>
  </si>
  <si>
    <t>H86O</t>
  </si>
  <si>
    <t>Ortos för större leder O</t>
  </si>
  <si>
    <t>H87O</t>
  </si>
  <si>
    <t>Ortopedisk bandagering u gips O</t>
  </si>
  <si>
    <t>H88O</t>
  </si>
  <si>
    <t>Ortos för övriga leder O</t>
  </si>
  <si>
    <t>Läkarbesök sjd muskel/skelett O</t>
  </si>
  <si>
    <t>H99X</t>
  </si>
  <si>
    <t>Läkarteam sjd muskel/skelett O</t>
  </si>
  <si>
    <t>H99Z</t>
  </si>
  <si>
    <t>Läkare tel sjd muskel/skelett O</t>
  </si>
  <si>
    <t>J04O</t>
  </si>
  <si>
    <t>Rev/hudtrpl O</t>
  </si>
  <si>
    <t>J10O</t>
  </si>
  <si>
    <t>Perianal/pilonidal operation O</t>
  </si>
  <si>
    <t>J20O</t>
  </si>
  <si>
    <t>Plastikkir hud/underhud O</t>
  </si>
  <si>
    <t>Andra op hud/underhud O</t>
  </si>
  <si>
    <t>J75O</t>
  </si>
  <si>
    <t>Diagnos/behandl m ljus stor O</t>
  </si>
  <si>
    <t>J76O</t>
  </si>
  <si>
    <t>Hudingrepp andra större O</t>
  </si>
  <si>
    <t>J77O</t>
  </si>
  <si>
    <t>Hudexcision huvud-hals o stor O</t>
  </si>
  <si>
    <t>J78O</t>
  </si>
  <si>
    <t>Hudexcision o biopsi, övrig O</t>
  </si>
  <si>
    <t>J79O</t>
  </si>
  <si>
    <t>Hudingrepp övriga O</t>
  </si>
  <si>
    <t>J80O</t>
  </si>
  <si>
    <t>Medicinska bad och smörjning O</t>
  </si>
  <si>
    <t>J81O</t>
  </si>
  <si>
    <t>Hudsår omläggning O</t>
  </si>
  <si>
    <t>J99O</t>
  </si>
  <si>
    <t>Läkarbesök sjd hud/underhud O</t>
  </si>
  <si>
    <t>J99X</t>
  </si>
  <si>
    <t>Läkarteam sjd hud/underhud O</t>
  </si>
  <si>
    <t>J99Z</t>
  </si>
  <si>
    <t>Läkare tel sjd hud/underhud O</t>
  </si>
  <si>
    <t>K02O</t>
  </si>
  <si>
    <t>Tot mastekt malign tumör O</t>
  </si>
  <si>
    <t>K03O</t>
  </si>
  <si>
    <t>Rekonstruktion av bröst O</t>
  </si>
  <si>
    <t>K04O</t>
  </si>
  <si>
    <t>Subtot mastekt malign tumör O</t>
  </si>
  <si>
    <t>K10O</t>
  </si>
  <si>
    <t>Subtot mastekt benign sjd O</t>
  </si>
  <si>
    <t>K11O</t>
  </si>
  <si>
    <t>Px &amp; lokal exc benign bröstsjd O</t>
  </si>
  <si>
    <t>K19O</t>
  </si>
  <si>
    <t>Andra op vid bröstkörtelsjd O</t>
  </si>
  <si>
    <t>K75O</t>
  </si>
  <si>
    <t>Incision/punktion bröst O</t>
  </si>
  <si>
    <t>K99O</t>
  </si>
  <si>
    <t>Läkarbesök bröstkörtelsjd O</t>
  </si>
  <si>
    <t>K99X</t>
  </si>
  <si>
    <t>Läkarteam bröstkörtelsjd O</t>
  </si>
  <si>
    <t>K99Z</t>
  </si>
  <si>
    <t>Läkare tel bröstkörtelsjd O</t>
  </si>
  <si>
    <t>L01O</t>
  </si>
  <si>
    <t>Benamput endokrin/metabol sjd O</t>
  </si>
  <si>
    <t>Hypofys- &amp; binjureoperationer O</t>
  </si>
  <si>
    <t>L08O</t>
  </si>
  <si>
    <t>Mag-tarmoperation mot fetma O</t>
  </si>
  <si>
    <t>L10O</t>
  </si>
  <si>
    <t>Andra fetmaoperationer O</t>
  </si>
  <si>
    <t>L20O</t>
  </si>
  <si>
    <t>Bisköldkörteloperationer O</t>
  </si>
  <si>
    <t>L25O</t>
  </si>
  <si>
    <t>Sköldkörteloperationer O</t>
  </si>
  <si>
    <t>Andra op endokr/metabol sjd O</t>
  </si>
  <si>
    <t>L75O</t>
  </si>
  <si>
    <t>Fettsugning O</t>
  </si>
  <si>
    <t>L76O</t>
  </si>
  <si>
    <t>Hormonprofiler O</t>
  </si>
  <si>
    <t>L77O</t>
  </si>
  <si>
    <t>Punktion endokrina organ O</t>
  </si>
  <si>
    <t>L78O</t>
  </si>
  <si>
    <t>Metabola undersökningar O</t>
  </si>
  <si>
    <t>Endokrintest resurskrävande O</t>
  </si>
  <si>
    <t>L80O</t>
  </si>
  <si>
    <t>Endokrintest övriga O</t>
  </si>
  <si>
    <t>L81O</t>
  </si>
  <si>
    <t>Nutritionsåtgärder O</t>
  </si>
  <si>
    <t>L99O</t>
  </si>
  <si>
    <t>Läkarbesök endokr/metabol sjd O</t>
  </si>
  <si>
    <t>L99X</t>
  </si>
  <si>
    <t>Läkarteam endokr/metabol sjd O</t>
  </si>
  <si>
    <t>Läkare tel endokr/metabol sjd O</t>
  </si>
  <si>
    <t>M07O</t>
  </si>
  <si>
    <t>Njur/uretär/blåsop O</t>
  </si>
  <si>
    <t>M10O</t>
  </si>
  <si>
    <t>Mindre blåsoperationer O</t>
  </si>
  <si>
    <t>M15O</t>
  </si>
  <si>
    <t>Transuretrala op O</t>
  </si>
  <si>
    <t>M20O</t>
  </si>
  <si>
    <t>Uretrala op O</t>
  </si>
  <si>
    <t>Andra njur- &amp; urinvägsop O</t>
  </si>
  <si>
    <t>M32P</t>
  </si>
  <si>
    <t>Dialysbehandling K O K</t>
  </si>
  <si>
    <t>M32Q</t>
  </si>
  <si>
    <t>Dialysbehandling O U</t>
  </si>
  <si>
    <t>M46O</t>
  </si>
  <si>
    <t>Litotripsi O</t>
  </si>
  <si>
    <t>M70O</t>
  </si>
  <si>
    <t>Terapeut endoskopi urinvägar O</t>
  </si>
  <si>
    <t>M71O</t>
  </si>
  <si>
    <t>Endoskopi övre urinvägar O</t>
  </si>
  <si>
    <t>M72O</t>
  </si>
  <si>
    <t>Endoskopi nedre urinvägar O</t>
  </si>
  <si>
    <t>M75O</t>
  </si>
  <si>
    <t>Punktion njure/retroperitoneum O</t>
  </si>
  <si>
    <t>M76O</t>
  </si>
  <si>
    <t>Funktionstest njure/urinvägar O</t>
  </si>
  <si>
    <t>M77O</t>
  </si>
  <si>
    <t>Urogenitala åtgärder större O</t>
  </si>
  <si>
    <t>M78O</t>
  </si>
  <si>
    <t>Urogenitala åtgärder övriga O</t>
  </si>
  <si>
    <t>M99O</t>
  </si>
  <si>
    <t>Läkarbesök sjd njure/urinvägar O</t>
  </si>
  <si>
    <t>M99X</t>
  </si>
  <si>
    <t>Läkarteam sjd njure/urinvägar O</t>
  </si>
  <si>
    <t>M99Z</t>
  </si>
  <si>
    <t>Läkare tel sjd njure/urinvägar O</t>
  </si>
  <si>
    <t>N01O</t>
  </si>
  <si>
    <t>Stor bäckenoperation på man O</t>
  </si>
  <si>
    <t>N05O</t>
  </si>
  <si>
    <t>TUR-P O</t>
  </si>
  <si>
    <t>N12O</t>
  </si>
  <si>
    <t>Testikelop O</t>
  </si>
  <si>
    <t>N15O</t>
  </si>
  <si>
    <t>Penisoperationer O</t>
  </si>
  <si>
    <t>N20O</t>
  </si>
  <si>
    <t>Omskärelse O</t>
  </si>
  <si>
    <t>N21O</t>
  </si>
  <si>
    <t>Manlig sterilisering O</t>
  </si>
  <si>
    <t>N32O</t>
  </si>
  <si>
    <t>Andra op manl genit O</t>
  </si>
  <si>
    <t>N75O</t>
  </si>
  <si>
    <t>Manliga genitalia px  O</t>
  </si>
  <si>
    <t>N99O</t>
  </si>
  <si>
    <t>Läkarbesök sjd manliga könsorg O</t>
  </si>
  <si>
    <t>N99X</t>
  </si>
  <si>
    <t>Läkarteam sjd manliga könsorg O</t>
  </si>
  <si>
    <t>N99Z</t>
  </si>
  <si>
    <t>Läkare tel sjd manliga könsorg O</t>
  </si>
  <si>
    <t>O01O</t>
  </si>
  <si>
    <t>Hysterekt vulvekt bäckenutrymn O</t>
  </si>
  <si>
    <t>O02O</t>
  </si>
  <si>
    <t>Op uter/adn mal sjd ej ovar O</t>
  </si>
  <si>
    <t>O05O</t>
  </si>
  <si>
    <t>Rekonstr op kvinnl genitalia O</t>
  </si>
  <si>
    <t>Op uter/adn vid ovarialcancer O</t>
  </si>
  <si>
    <t>O15O</t>
  </si>
  <si>
    <t>Op uter/adn vid benign sjd O</t>
  </si>
  <si>
    <t>O20O</t>
  </si>
  <si>
    <t>Op cervix vagina vulva O</t>
  </si>
  <si>
    <t>O25O</t>
  </si>
  <si>
    <t>Gyn lapskopi öppen steriliser O</t>
  </si>
  <si>
    <t>O27O</t>
  </si>
  <si>
    <t>Sterilisering via skopi O</t>
  </si>
  <si>
    <t>O29O</t>
  </si>
  <si>
    <t>Skrap/kon/radioimpl O</t>
  </si>
  <si>
    <t>Andra op kvinnl genitalia O</t>
  </si>
  <si>
    <t>O70O</t>
  </si>
  <si>
    <t>Endoskopi kvinnl genitalia O</t>
  </si>
  <si>
    <t>O75O</t>
  </si>
  <si>
    <t>Reproduktionsmed åtgärd stor O</t>
  </si>
  <si>
    <t>O76O</t>
  </si>
  <si>
    <t>Reproduktionsmed åtgärd övrig O</t>
  </si>
  <si>
    <t>O77O</t>
  </si>
  <si>
    <t>Gynbiopsier O</t>
  </si>
  <si>
    <t>O78O</t>
  </si>
  <si>
    <t>Gynekologiska övriga åtgärder O</t>
  </si>
  <si>
    <t>O99O</t>
  </si>
  <si>
    <t>Läkarbesök gynekologisk sjd O</t>
  </si>
  <si>
    <t>O99X</t>
  </si>
  <si>
    <t>Läkarteam gynekologisk sjd O</t>
  </si>
  <si>
    <t>O99Z</t>
  </si>
  <si>
    <t>Läkare tel gynekologisk sjd O</t>
  </si>
  <si>
    <t>P01O</t>
  </si>
  <si>
    <t>Kejsarsnitt O</t>
  </si>
  <si>
    <t>P05O</t>
  </si>
  <si>
    <t>Vaginal förlossning O</t>
  </si>
  <si>
    <t>P06O</t>
  </si>
  <si>
    <t>Vaginal förlossning m op O</t>
  </si>
  <si>
    <t>P10O</t>
  </si>
  <si>
    <t>Op extrauterin graviditet O</t>
  </si>
  <si>
    <t>P11O</t>
  </si>
  <si>
    <t>Obstetriska problem m andra op O</t>
  </si>
  <si>
    <t>P22O</t>
  </si>
  <si>
    <t>Kirurgisk abort O</t>
  </si>
  <si>
    <t>P23O</t>
  </si>
  <si>
    <t>Farmakologisk el spontan abort O</t>
  </si>
  <si>
    <t>P75O</t>
  </si>
  <si>
    <t>Punktion foster/placenta O</t>
  </si>
  <si>
    <t>P76O</t>
  </si>
  <si>
    <t>Obstetriskt ultraljud O</t>
  </si>
  <si>
    <t>P99O</t>
  </si>
  <si>
    <t>Läkarbesök gravid/förlossning O</t>
  </si>
  <si>
    <t>P99X</t>
  </si>
  <si>
    <t>Läkarteam gravid/förlossning O</t>
  </si>
  <si>
    <t>Q99X</t>
  </si>
  <si>
    <t>Läkarteam sjd hos nyfödda O</t>
  </si>
  <si>
    <t>Q99Z</t>
  </si>
  <si>
    <t>Läkare tel sjd hos nyfödda O</t>
  </si>
  <si>
    <t>R01O</t>
  </si>
  <si>
    <t>Mjältextirpation O</t>
  </si>
  <si>
    <t>R05O</t>
  </si>
  <si>
    <t>Andra op blodbildande organ O</t>
  </si>
  <si>
    <t>R23O Annan stamcellstranspl O</t>
  </si>
  <si>
    <t>Lymfom/leukemi med op O</t>
  </si>
  <si>
    <t>R35O</t>
  </si>
  <si>
    <t>Mprf sjd ospec tum m stor op O</t>
  </si>
  <si>
    <t>R36O</t>
  </si>
  <si>
    <t>Mprf sjd ospec tum m andra op O</t>
  </si>
  <si>
    <t>Kemoterapi akut leukemi bidiag O</t>
  </si>
  <si>
    <t>Kemoterapi ej akut leukemi O</t>
  </si>
  <si>
    <t>R75O</t>
  </si>
  <si>
    <t>Transfusion m annan behandling O</t>
  </si>
  <si>
    <t>R77O</t>
  </si>
  <si>
    <t>Koagulationstester O</t>
  </si>
  <si>
    <t>R78O</t>
  </si>
  <si>
    <t>Transfusion erytrocyt/helblod O</t>
  </si>
  <si>
    <t>Transfusion andra blodkr O</t>
  </si>
  <si>
    <t>R85O</t>
  </si>
  <si>
    <t>Aferes o blodcellsep stor O</t>
  </si>
  <si>
    <t>R86O</t>
  </si>
  <si>
    <t>Aferes o blodcellsep övrig O</t>
  </si>
  <si>
    <t>R87O</t>
  </si>
  <si>
    <t>Punktionsbiopsi ben/benmärg O</t>
  </si>
  <si>
    <t>R98O</t>
  </si>
  <si>
    <t>Läkarbesök blodsjukdom O</t>
  </si>
  <si>
    <t>R98X</t>
  </si>
  <si>
    <t>Läkarteam blodsjukdom O</t>
  </si>
  <si>
    <t>R98Z</t>
  </si>
  <si>
    <t>Läkare tel blodsjukdom O</t>
  </si>
  <si>
    <t>R99O</t>
  </si>
  <si>
    <t>Läkarbesök myeloprolif sjd O</t>
  </si>
  <si>
    <t>R99X</t>
  </si>
  <si>
    <t>Läkarteam myeloprolif sjd O</t>
  </si>
  <si>
    <t>R99Z</t>
  </si>
  <si>
    <t>Läkare tel myeloprolif sjd O</t>
  </si>
  <si>
    <t>S01O</t>
  </si>
  <si>
    <t>Op vid infektionssjd och HIV O</t>
  </si>
  <si>
    <t>S99O</t>
  </si>
  <si>
    <t>Läkarbesök infektion/HIV O</t>
  </si>
  <si>
    <t>S99X</t>
  </si>
  <si>
    <t>Läkarteam infektion/HIV O</t>
  </si>
  <si>
    <t>S99Z</t>
  </si>
  <si>
    <t>Läkare tel infektion/HIV O</t>
  </si>
  <si>
    <t>T01O</t>
  </si>
  <si>
    <t>Op psyk sjd eller beroende O</t>
  </si>
  <si>
    <t>T76O</t>
  </si>
  <si>
    <t>Elektrokonvulsiv terapi O</t>
  </si>
  <si>
    <t>T77O</t>
  </si>
  <si>
    <t>Psykosocial funktionsträning O</t>
  </si>
  <si>
    <t>T78O</t>
  </si>
  <si>
    <t>Systematisk psykologisk beh O</t>
  </si>
  <si>
    <t>T79O</t>
  </si>
  <si>
    <t>Psykiatrisk ljusterapi O</t>
  </si>
  <si>
    <t>T99O</t>
  </si>
  <si>
    <t>Läkarbesök psyksjd/beroende O</t>
  </si>
  <si>
    <t>T99X</t>
  </si>
  <si>
    <t>Läkarteam psyksjd/beroende O</t>
  </si>
  <si>
    <t>T99Z</t>
  </si>
  <si>
    <t>Läkare tel psyksjd/beroende O</t>
  </si>
  <si>
    <t>U01O</t>
  </si>
  <si>
    <t>Hudtranspl efter skada O</t>
  </si>
  <si>
    <t>U05O</t>
  </si>
  <si>
    <t>Handkir op efter skada O</t>
  </si>
  <si>
    <t>U09O</t>
  </si>
  <si>
    <t>Andra större op efter skada O</t>
  </si>
  <si>
    <t>U19O</t>
  </si>
  <si>
    <t>Andra op efter skada O</t>
  </si>
  <si>
    <t>U51O</t>
  </si>
  <si>
    <t>Reimpl/andra op multitrauma O</t>
  </si>
  <si>
    <t>U75O</t>
  </si>
  <si>
    <t>Rättsmedicinsk undersökning O</t>
  </si>
  <si>
    <t>U98O</t>
  </si>
  <si>
    <t>Läkarbesök skada/förgiftning O</t>
  </si>
  <si>
    <t>U98X</t>
  </si>
  <si>
    <t>Läkarteam skada/förgiftning O</t>
  </si>
  <si>
    <t>U98Z</t>
  </si>
  <si>
    <t>Läkare tel skada/förgiftning O</t>
  </si>
  <si>
    <t>U99O</t>
  </si>
  <si>
    <t>Läkarbesök multitrauma O</t>
  </si>
  <si>
    <t>U99X</t>
  </si>
  <si>
    <t>Läkarteam multitrauma O</t>
  </si>
  <si>
    <t>U99Z</t>
  </si>
  <si>
    <t>Läkare tel multitrauma O</t>
  </si>
  <si>
    <t>V01O</t>
  </si>
  <si>
    <t>Större brännskada med op O</t>
  </si>
  <si>
    <t>V20O</t>
  </si>
  <si>
    <t>Mindre brännskada med hudtrpl O</t>
  </si>
  <si>
    <t>V21O</t>
  </si>
  <si>
    <t>Mindre brännskada annan op O</t>
  </si>
  <si>
    <t>V99O</t>
  </si>
  <si>
    <t>Läkarbesök brännskador O</t>
  </si>
  <si>
    <t>V99X</t>
  </si>
  <si>
    <t>Läkarteam brännskador O</t>
  </si>
  <si>
    <t>V99Z</t>
  </si>
  <si>
    <t>Läkare tel brännskador O</t>
  </si>
  <si>
    <t>W09O</t>
  </si>
  <si>
    <t>Op annan sjukvårdskontakt O</t>
  </si>
  <si>
    <t>W63O</t>
  </si>
  <si>
    <t>Rehabilitering O</t>
  </si>
  <si>
    <t>W98O</t>
  </si>
  <si>
    <t>Läkarbesök smärtproblem O</t>
  </si>
  <si>
    <t>W98P</t>
  </si>
  <si>
    <t>Läkarteam smärtproblem O</t>
  </si>
  <si>
    <t>W98Z</t>
  </si>
  <si>
    <t>Läkare tel smärtproblem O</t>
  </si>
  <si>
    <t>W99O</t>
  </si>
  <si>
    <t>Läkarbesök andra problem O</t>
  </si>
  <si>
    <t>W99X</t>
  </si>
  <si>
    <t>Läkarteam andra problem O</t>
  </si>
  <si>
    <t>W99Z</t>
  </si>
  <si>
    <t>Läkare tel andra problem O</t>
  </si>
  <si>
    <t>X01O</t>
  </si>
  <si>
    <t>Intensivvårdsåtgärder O</t>
  </si>
  <si>
    <t>X02O</t>
  </si>
  <si>
    <t>Anestesiologisk övervakning O</t>
  </si>
  <si>
    <t>X03O</t>
  </si>
  <si>
    <t>Arteriella nålar o katetrar O</t>
  </si>
  <si>
    <t>X05O</t>
  </si>
  <si>
    <t>Implant pump el injektionsport O</t>
  </si>
  <si>
    <t>X06O</t>
  </si>
  <si>
    <t>U-håll pump el injektionsport O</t>
  </si>
  <si>
    <t>X10O</t>
  </si>
  <si>
    <t>Strålbehandling i narkos O</t>
  </si>
  <si>
    <t>X11O</t>
  </si>
  <si>
    <t>Strålbehandling annan O</t>
  </si>
  <si>
    <t>X12O</t>
  </si>
  <si>
    <t>Strålbehandling m förberedelse O</t>
  </si>
  <si>
    <t>X13O</t>
  </si>
  <si>
    <t>Brakyterapi o isotopbehandling O</t>
  </si>
  <si>
    <t>X14O</t>
  </si>
  <si>
    <t>Strålbehandling mindre O</t>
  </si>
  <si>
    <t>X15O</t>
  </si>
  <si>
    <t>Strålbehandlingsförberedelse O</t>
  </si>
  <si>
    <t>X20O</t>
  </si>
  <si>
    <t>Farmakologiska smärttester O</t>
  </si>
  <si>
    <t>X21O</t>
  </si>
  <si>
    <t>Sensoriska smärttester O</t>
  </si>
  <si>
    <t>X22O</t>
  </si>
  <si>
    <t>Fördjupad smärtanalys O</t>
  </si>
  <si>
    <t>X23O</t>
  </si>
  <si>
    <t>Smärtbehandl m sensorisk stim O</t>
  </si>
  <si>
    <t>X24O</t>
  </si>
  <si>
    <t>Bio-feedback &amp; suggetion O</t>
  </si>
  <si>
    <t>X30O</t>
  </si>
  <si>
    <t>Dialyskontroll, besök</t>
  </si>
  <si>
    <t>X31O</t>
  </si>
  <si>
    <t>Pacemaker-/ICD-kontroll O</t>
  </si>
  <si>
    <t>X32O</t>
  </si>
  <si>
    <t>Stomier kontroll/underhåll O</t>
  </si>
  <si>
    <t>X33O</t>
  </si>
  <si>
    <t>Kontroll av behandling stor O</t>
  </si>
  <si>
    <t>X35O</t>
  </si>
  <si>
    <t>Allergi-immunbristutr m provok O</t>
  </si>
  <si>
    <t>X36O</t>
  </si>
  <si>
    <t>Allergi-immunbristutr O</t>
  </si>
  <si>
    <t>X40O</t>
  </si>
  <si>
    <t>Diagnos/behandl m ljus övrig O</t>
  </si>
  <si>
    <t>X41O</t>
  </si>
  <si>
    <t>Nuklearmed diagnostik O</t>
  </si>
  <si>
    <t>X42O</t>
  </si>
  <si>
    <t>Bestäm kroppssammansätt O</t>
  </si>
  <si>
    <t>X43O</t>
  </si>
  <si>
    <t>Ultraljud övrigt O</t>
  </si>
  <si>
    <t>X44O</t>
  </si>
  <si>
    <t>Neuromusk diagnos/terapi övrig O</t>
  </si>
  <si>
    <t>X45O</t>
  </si>
  <si>
    <t>Funktionella test övriga O</t>
  </si>
  <si>
    <t>X46O</t>
  </si>
  <si>
    <t>Yrkes-/miljömedicinsk utredn O</t>
  </si>
  <si>
    <t>X47O</t>
  </si>
  <si>
    <t>Yrkes-/miljömedicinsk mätning O</t>
  </si>
  <si>
    <t>X51O</t>
  </si>
  <si>
    <t>Venkatetrar O</t>
  </si>
  <si>
    <t>X53O</t>
  </si>
  <si>
    <t>Spolning el borttag av drän O</t>
  </si>
  <si>
    <t>X54O</t>
  </si>
  <si>
    <t>Ödembehandling O</t>
  </si>
  <si>
    <t>X55O</t>
  </si>
  <si>
    <t>Hjälpmedelsåtgärder O</t>
  </si>
  <si>
    <t>X56O</t>
  </si>
  <si>
    <t>Protesutprovning/kontroll O</t>
  </si>
  <si>
    <t>X57O</t>
  </si>
  <si>
    <t>Motorisk funktionsträning O</t>
  </si>
  <si>
    <t>X58O</t>
  </si>
  <si>
    <t>Övriga mindre åtgärder O</t>
  </si>
  <si>
    <t>X60O</t>
  </si>
  <si>
    <t>Undersökning kommunikation O</t>
  </si>
  <si>
    <t>X61O</t>
  </si>
  <si>
    <t>Bild- o ljuddokumentation O</t>
  </si>
  <si>
    <t>X62O</t>
  </si>
  <si>
    <t>Information o utbildning O</t>
  </si>
  <si>
    <t>X63O</t>
  </si>
  <si>
    <t>Vårdadministrativa åtgärder O</t>
  </si>
  <si>
    <r>
      <t xml:space="preserve">X70O </t>
    </r>
    <r>
      <rPr>
        <b/>
        <sz val="8"/>
        <rFont val="Arial"/>
        <family val="2"/>
      </rPr>
      <t>d)</t>
    </r>
  </si>
  <si>
    <t>Läkemedel intravasalt O</t>
  </si>
  <si>
    <r>
      <t xml:space="preserve">X71O </t>
    </r>
    <r>
      <rPr>
        <b/>
        <sz val="8"/>
        <rFont val="Arial"/>
        <family val="2"/>
      </rPr>
      <t>d)</t>
    </r>
  </si>
  <si>
    <t>Läkemedel övrigt O</t>
  </si>
  <si>
    <r>
      <t xml:space="preserve">X72O </t>
    </r>
    <r>
      <rPr>
        <b/>
        <sz val="8"/>
        <rFont val="Arial"/>
        <family val="2"/>
      </rPr>
      <t>d)</t>
    </r>
  </si>
  <si>
    <t>Läkemedel övrigt enklare O</t>
  </si>
  <si>
    <t>X75O</t>
  </si>
  <si>
    <t>Funktionsutredning O</t>
  </si>
  <si>
    <t>X90Z</t>
  </si>
  <si>
    <t>Annan vård per tel O</t>
  </si>
  <si>
    <t>Y75O</t>
  </si>
  <si>
    <t>Psykologbesök O</t>
  </si>
  <si>
    <t>Y75X</t>
  </si>
  <si>
    <t>Psykologbesök team O</t>
  </si>
  <si>
    <t>Y75Y</t>
  </si>
  <si>
    <t>Psykologbesök grupp/gruppteam O</t>
  </si>
  <si>
    <t>Y76O</t>
  </si>
  <si>
    <t>Logopedbesök O</t>
  </si>
  <si>
    <t>Y76X</t>
  </si>
  <si>
    <t>Logopedbesök team O</t>
  </si>
  <si>
    <t>Y76Y</t>
  </si>
  <si>
    <t>Logopedbesök grupp/gruppteam O</t>
  </si>
  <si>
    <t>Y77O</t>
  </si>
  <si>
    <t>Kuratorbesök O</t>
  </si>
  <si>
    <t>Y77X</t>
  </si>
  <si>
    <t>Kuratorbesök team O</t>
  </si>
  <si>
    <t>Y77Y</t>
  </si>
  <si>
    <t>Kuratorbesök grupp/gruppteam O</t>
  </si>
  <si>
    <t>Y78O</t>
  </si>
  <si>
    <t>Ortoptistbesök O</t>
  </si>
  <si>
    <t>Y78X</t>
  </si>
  <si>
    <t>Ortoptistbesök team O</t>
  </si>
  <si>
    <t>Y78Y</t>
  </si>
  <si>
    <t>Ortoptistbesök grupp/gruppteam O</t>
  </si>
  <si>
    <t>Y79O</t>
  </si>
  <si>
    <t>Arbetsterbesök O</t>
  </si>
  <si>
    <t>Y79X</t>
  </si>
  <si>
    <t>Arbetsterbesök team O</t>
  </si>
  <si>
    <t>Y79Y</t>
  </si>
  <si>
    <t>Arbetsterbesök grupp/gruppteam O</t>
  </si>
  <si>
    <t>Y80O</t>
  </si>
  <si>
    <t>Dietistbesök O</t>
  </si>
  <si>
    <t>Y80X</t>
  </si>
  <si>
    <t>Dietistbesök team O</t>
  </si>
  <si>
    <t>Y80Y</t>
  </si>
  <si>
    <t>Dietistbesök grupp/gruppteam O</t>
  </si>
  <si>
    <t>Y81O</t>
  </si>
  <si>
    <t>Audionombesök O</t>
  </si>
  <si>
    <t>Y81X</t>
  </si>
  <si>
    <t>Audionombesök team O</t>
  </si>
  <si>
    <t>Y81Y</t>
  </si>
  <si>
    <t>Audionombesök grupp/gruppteam O</t>
  </si>
  <si>
    <t>Y82O</t>
  </si>
  <si>
    <t>Sjukgymnbesök O</t>
  </si>
  <si>
    <t>Y82X</t>
  </si>
  <si>
    <t>Sjukgymnbesök team O</t>
  </si>
  <si>
    <t>Y82Y</t>
  </si>
  <si>
    <t>Sjukgymnbesök grupp/gruppteam O</t>
  </si>
  <si>
    <t>Y83O</t>
  </si>
  <si>
    <t>Sköterskebesök O</t>
  </si>
  <si>
    <t>Y83X</t>
  </si>
  <si>
    <t>Sköterskebesök team O</t>
  </si>
  <si>
    <t>Y83Y</t>
  </si>
  <si>
    <t>Sköterskebesök grupp/gruppteam O</t>
  </si>
  <si>
    <t>Y86O</t>
  </si>
  <si>
    <t>Barnmorskebesök O</t>
  </si>
  <si>
    <t>Y86X</t>
  </si>
  <si>
    <t>Barnmorskebesök team O</t>
  </si>
  <si>
    <t>Y86Y</t>
  </si>
  <si>
    <t>Barnmorskebesök grupp/gruppteam O</t>
  </si>
  <si>
    <t>Z40O</t>
  </si>
  <si>
    <t>Ny huvuddiag, ospec grupp O</t>
  </si>
  <si>
    <t>Intrakraniella åtgärder, öppenvård</t>
  </si>
  <si>
    <t>Stereotaktisk intrakraniell strålbehandling, öppenvård</t>
  </si>
  <si>
    <t>Implantation/byte av nervstimulator, öppenvård</t>
  </si>
  <si>
    <t>Operationer på ryggmärg och närliggande vävnad, öppenvård</t>
  </si>
  <si>
    <t>Operationer på extrakraniella kärl, öppenvård</t>
  </si>
  <si>
    <t>Operationer på karpaltunnel, öppenvård</t>
  </si>
  <si>
    <t>Op på hjärnnerver &amp; andra delar av nervsystemet, öppenvård</t>
  </si>
  <si>
    <t>Läkemedelstillförsel i CNS, öppenvård</t>
  </si>
  <si>
    <t>Lumbalpunktion, besök</t>
  </si>
  <si>
    <t>Operationer på retina, öppenvård</t>
  </si>
  <si>
    <t>Operationer i orbita, öppenvård</t>
  </si>
  <si>
    <t>Primära operationer på iris, öppenvård</t>
  </si>
  <si>
    <t>B12P</t>
  </si>
  <si>
    <t>Bilateral linsoperation utom discission av sekundär katarakt, öppenvård</t>
  </si>
  <si>
    <t>B12Q</t>
  </si>
  <si>
    <t>Ensidig linsoperationer utom discission av sekundär katarakt, öppenvård</t>
  </si>
  <si>
    <t>Extraokulära operationer exkl ögonhåla, öppenvård</t>
  </si>
  <si>
    <t>Intraokulära operationer utom på retina, iris och lins, öppenvård</t>
  </si>
  <si>
    <t>Ögondiagnostik med större undersökning, besök</t>
  </si>
  <si>
    <t>Ögondiagnostik med biopsi, besök</t>
  </si>
  <si>
    <t>Ögondiagnostik med annan undersökning, besök</t>
  </si>
  <si>
    <t>Ögonåtgärder, terapeutiska, besök</t>
  </si>
  <si>
    <t>Ögonfotografering, besök</t>
  </si>
  <si>
    <t>Trakeostomi, öppenvård</t>
  </si>
  <si>
    <t>Operationer på spottkörtel exkl avlägsnande, öppenvård</t>
  </si>
  <si>
    <t>Operationer på bihålor, öppenvård</t>
  </si>
  <si>
    <t>Operationer på hörselben och andra benstrukturer i örat, öppenvård</t>
  </si>
  <si>
    <t>Diverse operationer på öron, näsa, mun och hals, öppenvård</t>
  </si>
  <si>
    <t>Diverse små operationer på öron, näsa, mun och hals, öppenvård</t>
  </si>
  <si>
    <t>Operation för sömnapnésyndrom, öppenvård</t>
  </si>
  <si>
    <t>Näsplastiker, öppenvård</t>
  </si>
  <si>
    <t>Operationer på tonsiller och adenoid, öppenvård</t>
  </si>
  <si>
    <t>Andra operationer i öron, näsa, mun och hals, öppenvård</t>
  </si>
  <si>
    <t>Operationer i munhålan, öppenvård</t>
  </si>
  <si>
    <t>Tandextraktion eller restaurering, öppenvård</t>
  </si>
  <si>
    <t>Endoskopi av övre luftvägar, öppenvård</t>
  </si>
  <si>
    <t>ÖNH-åtgärder, större, öppenvård</t>
  </si>
  <si>
    <t>Sömnapnéutredning, öppenvård</t>
  </si>
  <si>
    <t>ÖNH-biopsier, besök</t>
  </si>
  <si>
    <t>ÖNH-incisioner och suturer, öppenvård</t>
  </si>
  <si>
    <t>Hörselförbättrande åtgärder, besök</t>
  </si>
  <si>
    <t>Audiometri, resurskrävande, besök</t>
  </si>
  <si>
    <t>Audiometri, övrig, besök</t>
  </si>
  <si>
    <t>Lungtransplantation, öppenvård</t>
  </si>
  <si>
    <t>Större toraxoperationer, öppenvård</t>
  </si>
  <si>
    <t>Andra operationer på andningsorganen, öppenvård</t>
  </si>
  <si>
    <t>Respiratorbehandling för sjukdomar i andningsorganen, öppenvård</t>
  </si>
  <si>
    <t>Endoskopi av nedre luftvägar, öppenvård</t>
  </si>
  <si>
    <t>Lungfunktionsundersökningar, besök</t>
  </si>
  <si>
    <t>Toraxpunktion, öppenvård</t>
  </si>
  <si>
    <t>Hjärttransplantation och assisterad cirkulation, öppenvård</t>
  </si>
  <si>
    <t>Operation av hjärtklaffar, öppenvård</t>
  </si>
  <si>
    <t>Koronar bypass-operation, öppenvård</t>
  </si>
  <si>
    <t>Större kardiovaskulära operationer, öppenvård</t>
  </si>
  <si>
    <t>Andra kardiotorakala operationer, öppenvård</t>
  </si>
  <si>
    <t>Perkutana kardiovaskulära åtgärder, öppenvård</t>
  </si>
  <si>
    <t>Amputationer pga cirkulationssjukdomar, andra delar än övre extremitet eller tå, öppenvård</t>
  </si>
  <si>
    <t>Amputationer av övre extremitet eller tå pga cirkulationssjukdomar, öppenvård</t>
  </si>
  <si>
    <t>Insättning, byte eller borttagande av permanent pacemaker eller defibrillator, öppenvård</t>
  </si>
  <si>
    <t>Underbindning &amp; stripping av ven, öppenvård</t>
  </si>
  <si>
    <t>Övriga kärloperationer, öppenvård</t>
  </si>
  <si>
    <t>Andra operationer vid sjukdomar i cirkulationsorganen, öppenvård</t>
  </si>
  <si>
    <t>Cirkulationssjukdomar med hjärtkateterisering, öppenvård</t>
  </si>
  <si>
    <t>Elkonvertering, öppenvård</t>
  </si>
  <si>
    <t>Kombinerade hjärtundersökningar, besök</t>
  </si>
  <si>
    <t>Långtidsmonitorering av EKG eller blodtryck, besök</t>
  </si>
  <si>
    <t>Arbetsprov, besök</t>
  </si>
  <si>
    <t>Ekokardiografi, besök</t>
  </si>
  <si>
    <t>Kärlbiopsier, besök</t>
  </si>
  <si>
    <t>Rektal resektion och exstirpation, öppenvård</t>
  </si>
  <si>
    <t>Större tunn- och tjocktarmsoperationer, öppenvård</t>
  </si>
  <si>
    <t>Adherenslösning och delning av brid, öppenvård</t>
  </si>
  <si>
    <t>Mindre tunn- och tjocktarmsoperationer, öppenvård</t>
  </si>
  <si>
    <t>Operationer på magsäck, matstrupe och tolvfingertarm, öppenvård</t>
  </si>
  <si>
    <t>Operationer i analregionen, stomirevisioner och andra mindre tarmingrepp, öppenvård</t>
  </si>
  <si>
    <t>Operationer av andra bråck än inguinala och femorala, öppenvård</t>
  </si>
  <si>
    <t>Operationer av unilaterala inguinala och femorala bråck, öppenvård</t>
  </si>
  <si>
    <t>Operationer av bilaterala inguinala och femorala bråck, öppenvård</t>
  </si>
  <si>
    <t>Appendektomi, öppenvård</t>
  </si>
  <si>
    <t>Andra operationer i mage och tarm, öppenvård</t>
  </si>
  <si>
    <t>Endoskopisk inläggning av gastrointestinal stent, öppenvård</t>
  </si>
  <si>
    <t>Terapeutisk enteroskopi, öppenvård</t>
  </si>
  <si>
    <t>Terapeutisk endoskopi av övre gastrointestinalkanalen, öppenvård</t>
  </si>
  <si>
    <t>Endoskopisk hemorrojdbehandling, öppenvård</t>
  </si>
  <si>
    <t>Annan terapeutisk rektoskopi, öppenvård</t>
  </si>
  <si>
    <t>Enteroskopi, öppenvård</t>
  </si>
  <si>
    <t>Koloskopi, öppenvård</t>
  </si>
  <si>
    <t>Endoskopi av övre gastrointestinalkanalen, öppenvård</t>
  </si>
  <si>
    <t>Rektosigmoideoskopi, öppenvård</t>
  </si>
  <si>
    <t>Kombinerad gastrointestinal endoskopi, öppenvård</t>
  </si>
  <si>
    <t>Punktion/biopsi andra bukorgan, öppenvård</t>
  </si>
  <si>
    <t>Punktion/biopsi lever/gallvägar/pankreas, öppenvård</t>
  </si>
  <si>
    <t>Levertransplantation, öppenvård</t>
  </si>
  <si>
    <t>Pankreastransplantation med eller utan njurtransplantation, öppenvård</t>
  </si>
  <si>
    <t>Pankreas-, lever- eller shuntoperationer, öppenvård</t>
  </si>
  <si>
    <t>Kolecystektomi och gallvägsoperationer, öppenvård</t>
  </si>
  <si>
    <t>Diagnostiska operationer på lever och gallvägar, öppenvård</t>
  </si>
  <si>
    <t>Andra operationer på lever, gallvägar och pankreas, öppenvård</t>
  </si>
  <si>
    <t>Endoskopisk inläggning av stent i gallvägar, öppenvård</t>
  </si>
  <si>
    <t>Terapeutisk endoskopisk gallvägsundersökning, öppenvård</t>
  </si>
  <si>
    <t>Endoskopisk gallvägsundersökning, öppenvård</t>
  </si>
  <si>
    <t>Ledproteser på nedre extremitet, öppenvård</t>
  </si>
  <si>
    <t>Operationer på höft och femur utom på större led, öppenvård</t>
  </si>
  <si>
    <t>Amputation för sjukdomar i  muskler, ben eller bindväv, öppenvård</t>
  </si>
  <si>
    <t>Större knäoperationer, öppenvård</t>
  </si>
  <si>
    <t>Andra knäoperationer, öppenvård</t>
  </si>
  <si>
    <t>Fotoperationer, öppenvård</t>
  </si>
  <si>
    <t>Lokal excision och avlägsnande av internt fixationsmtrl i höft och lår, öppenvård</t>
  </si>
  <si>
    <t>Rygg- och halsoperationer, öppenvård</t>
  </si>
  <si>
    <t>Större reimplantationer eller ledprotesoperationer på övre extremitet, öppenvård</t>
  </si>
  <si>
    <t>Större operationer på skuldra/armbåge, öppenvård</t>
  </si>
  <si>
    <t>Andra armoperationer, öppenvård</t>
  </si>
  <si>
    <t>Större tum- &amp; ledoperationer, öppenvård</t>
  </si>
  <si>
    <t>Hand- och handledsoperationer utom på större leder, öppenvård</t>
  </si>
  <si>
    <t>Operationer på fotled, underben eller överarm, öppenvård</t>
  </si>
  <si>
    <t>Lokal excision och avlägsnande av internt fixationsmtrl utom i höft och lår, öppenvård</t>
  </si>
  <si>
    <t>Biopsier från muskel, ben och bindväv, öppenvård</t>
  </si>
  <si>
    <t>Sårrevision och hudtransplantation för sjukdomar i muskler, ben och bindväv utom hand, öppenvård</t>
  </si>
  <si>
    <t>Bindvävsoperationer, öppenvård</t>
  </si>
  <si>
    <t>Diagnostisk artroskopi, öppenvård</t>
  </si>
  <si>
    <t>Andra operationer på muskler, ben &amp; bindväv</t>
  </si>
  <si>
    <t>Sluten ledoperation eller frakturreposition, öppenvård</t>
  </si>
  <si>
    <t>Ledpunktion av djupare leder eller ledspolning, besök</t>
  </si>
  <si>
    <t>Punktionsbiopsi rörelseapparatens mjukdelar, besök</t>
  </si>
  <si>
    <t>Mjukdelsincisioner, mindre resurskrävande, öppenvård</t>
  </si>
  <si>
    <t>Läkemedelstillförsel intraartikulärt, besök</t>
  </si>
  <si>
    <t>Ortopedisk bandagering med cirkulärgips, besök</t>
  </si>
  <si>
    <t>Extraktion av externt fixationsmaterial, öppenvård</t>
  </si>
  <si>
    <t>Ortopedisk bandagering med gipsskena, besök</t>
  </si>
  <si>
    <t>Ledpunktion, övriga leder, besök</t>
  </si>
  <si>
    <t>Ortopedisk bandagering, ej gips, besök</t>
  </si>
  <si>
    <t>Hudtranspl &amp; revision, öppenvård</t>
  </si>
  <si>
    <t>Perianala &amp; pilonidala operationer, öppenvård</t>
  </si>
  <si>
    <t>Plastikkirurgiska operationer i hud och underhud, öppenvård</t>
  </si>
  <si>
    <t>Andra operationer i hud och underhud, öppenvård</t>
  </si>
  <si>
    <t>Diagnostik och behandling med ljus, resurskrävande, besök</t>
  </si>
  <si>
    <t>Hudingrepp, större utom excision/biopsi, öppenvård</t>
  </si>
  <si>
    <t>Hudexcisioner i huvud-halsregionen &amp; andra större, öppenvård</t>
  </si>
  <si>
    <t>Övriga hudexcisioner och biopsier, öppenvård</t>
  </si>
  <si>
    <t>Hudingrepp, övriga, öppenvård</t>
  </si>
  <si>
    <t>Total mastektomi för malign tumör, öppenvård</t>
  </si>
  <si>
    <t>Rekonstruktion eller annan plastik av bröst, öppenvård</t>
  </si>
  <si>
    <t>Subtotal mastektomi för malign tumör, öppenvård</t>
  </si>
  <si>
    <t>Bröstoperationer för benignt tillstånd utom biopsi &amp; lokal excision, öppenvård</t>
  </si>
  <si>
    <t>Bröstbiopsi &amp; lokal excision för benignt tillstånd, öppenvård</t>
  </si>
  <si>
    <t>Andra operationer vid bröstkörtelsjukdom, öppenvård</t>
  </si>
  <si>
    <t>Incision/punktion bröst, besök</t>
  </si>
  <si>
    <t>Amputation av nedre extrem för endokrina, nutritiva &amp; metabola sjukdomar, öppenvård</t>
  </si>
  <si>
    <t>Hypofys- och binjureoperationer, öppenvård</t>
  </si>
  <si>
    <t>Mag-tarmoperationer mot fetma, öppenvård</t>
  </si>
  <si>
    <t>Andra fetmaoperationer, öppenvård</t>
  </si>
  <si>
    <t>Bisköldkörteloperationer, öppenvård</t>
  </si>
  <si>
    <t>Sköldkörteloperationer, öppenvård</t>
  </si>
  <si>
    <t>Andra operationer för endokrin, nutrit &amp; metab sjukdomar, öppenvård</t>
  </si>
  <si>
    <t>Punktion av endokrina organ, besök</t>
  </si>
  <si>
    <t>Njurtransplantation, öppenvård</t>
  </si>
  <si>
    <t>Njur-, urinledar- &amp; större blåsoperation, öppenvård</t>
  </si>
  <si>
    <t>Mindre urinblåsoperationer, öppenvård</t>
  </si>
  <si>
    <t>Transuretrala operationer, öppenvård</t>
  </si>
  <si>
    <t>Uretrala operationer, öppenvård</t>
  </si>
  <si>
    <t>Andra njur &amp; urinvägsoperationer, öppenvård</t>
  </si>
  <si>
    <t>Dialysbehandling, öppenvård, komplicerat</t>
  </si>
  <si>
    <t>Dialysbehandling, öppenvård, ej komplicerat</t>
  </si>
  <si>
    <t>Litotripsi, öppenvård</t>
  </si>
  <si>
    <t>Terapeutisk endoskopi av urinvägar, öppenvård</t>
  </si>
  <si>
    <t>Endoskopi av övre urinvägar, öppenvård</t>
  </si>
  <si>
    <t>Endoskopi av nedre urinvägar, öppenvård</t>
  </si>
  <si>
    <t>Punktion av njure och retroperitoneum, öppenvård</t>
  </si>
  <si>
    <t>Funktionsundersökningar av njurar och urinvägar, besök</t>
  </si>
  <si>
    <t>Urogenitala åtgärder, resurskrävande, öppenvård</t>
  </si>
  <si>
    <t>Stor bäckenoperation på man, öppenvård</t>
  </si>
  <si>
    <t>Transuretral prostatektomi, öppenvård</t>
  </si>
  <si>
    <t>Testikeloperationer, öppenvård</t>
  </si>
  <si>
    <t>Penisoperationer, öppenvård</t>
  </si>
  <si>
    <t>Omskärelse, öppenvård</t>
  </si>
  <si>
    <t>Sterilisering, manlig, öppenvård</t>
  </si>
  <si>
    <t>Andra operationer på manliga genitalia, öppenvård</t>
  </si>
  <si>
    <t>Manliga genitalia, biopsi, besök</t>
  </si>
  <si>
    <t>Radikal hysterektomi, vulvektomi och bäckenutrymning, öppenvård</t>
  </si>
  <si>
    <t>Operationer på uterus och adnex för malignitet utanför ovarier/adnex, öppenvård</t>
  </si>
  <si>
    <t>Rekonstruktiva operationer på kvinnliga genitalia, öppenvård</t>
  </si>
  <si>
    <t>Operationer på uterus och adenex för malignitet i ovarier/adnex, öppenvård</t>
  </si>
  <si>
    <t>Operationer på uterus och adenex för benign sjukdom, öppenvård</t>
  </si>
  <si>
    <t>Operationer på cervix, vagina och vulva, öppenvård</t>
  </si>
  <si>
    <t>Gynekologisk laparoskopi eller öppen sterilisering, öppenvård</t>
  </si>
  <si>
    <t>Laparoskopisk eller endoskopisk sterilisering, öppenvård</t>
  </si>
  <si>
    <t>Skrapning, konisering och radioaktiva inlägg, öppenvård</t>
  </si>
  <si>
    <t>Andra gynekologiska operationer, öppenvård</t>
  </si>
  <si>
    <t>Endoskopi av kvinnliga genitalia, öppenvård</t>
  </si>
  <si>
    <t>Gynekologiska biopsier, besök</t>
  </si>
  <si>
    <t>Kejsarsnitt, öppenvård</t>
  </si>
  <si>
    <t>Vaginal förlossning, öppenvård</t>
  </si>
  <si>
    <t>Vaginal förlossning med relaterad operation, öppenvård</t>
  </si>
  <si>
    <t>Obstetriska problem med andra operationer i öppenvård</t>
  </si>
  <si>
    <t>Kirurgisk abort, öppenvård</t>
  </si>
  <si>
    <t>Farmakologisk eller spontan abort, öppenvård</t>
  </si>
  <si>
    <t>Punktion foster/placenta, öppenvård</t>
  </si>
  <si>
    <t>Obstetriskt ultraljud, besök</t>
  </si>
  <si>
    <t>Mjältextirpation, öppenvård</t>
  </si>
  <si>
    <t>Annan åtgärd för sjukdom i blod eller blodbildande organ, öppenvård</t>
  </si>
  <si>
    <t>Allogen stamcellstransplantation, öppenvård</t>
  </si>
  <si>
    <t>Annan stamcellstransplantation, öppenvård</t>
  </si>
  <si>
    <t>Lymfom och leukemi med operation, öppenvård</t>
  </si>
  <si>
    <t>Myeloproliferativa sjukdomar, ospecificerade tumörer, med stor operation, öppenvård</t>
  </si>
  <si>
    <t>Myeloproliferativa sjukdomar, ospecificerade tumörer, med annan operation, öppenvård</t>
  </si>
  <si>
    <t>Transfusion med annan behandling, öppenvård</t>
  </si>
  <si>
    <t>Transfusion av erytrocyter eller helblod, öppenvård</t>
  </si>
  <si>
    <t>Transfusion av andra blodkroppar, öppenvård</t>
  </si>
  <si>
    <t>Afereser och blodcellseparationer, större, besök</t>
  </si>
  <si>
    <t>Afereser och blodcellseparationer, övriga, besök</t>
  </si>
  <si>
    <t>Punktionsbiopsi ben och benmärg, besök</t>
  </si>
  <si>
    <t>Operationer vid infektionssjukdomar, inklusive HIV, öppenvård</t>
  </si>
  <si>
    <t>Operationer vid psykiska sjukdomar, beteendestörningar och alkohol- eller drogberoende, öppenvård</t>
  </si>
  <si>
    <t>Hudtransplantation efter skada, öppenvård</t>
  </si>
  <si>
    <t>Handkirurgiska ingrepp efter skada, öppenvård</t>
  </si>
  <si>
    <t>Andra större operationer efter skada, öppenvård</t>
  </si>
  <si>
    <t>Andra operationer efter skada, öppenvård</t>
  </si>
  <si>
    <t>Reimplantation och andra op vid multipelt trauma, öppenvård</t>
  </si>
  <si>
    <t>Omfattande brännskador, med operation, öppenvård</t>
  </si>
  <si>
    <t>Operationer utförda i samband med andra kontakter med sjukvården, öppenvård</t>
  </si>
  <si>
    <t>Mindre omfattande brännskador, med hudtransplantation, öppenvård</t>
  </si>
  <si>
    <t>Mindre omfattande brännskador, med sårrevision el andra operationer, öppenvård</t>
  </si>
  <si>
    <t>Arteriella nålar och katetrar, besök</t>
  </si>
  <si>
    <t>Implantation av pump el injektionsport, öppenvård</t>
  </si>
  <si>
    <t>Strålbehandling, resurskrävande i narkos, öppenvård</t>
  </si>
  <si>
    <t>Strålbehandling, resurskrävande, öppenvård</t>
  </si>
  <si>
    <t>Strålbehandling inklusive förberedande åtgärder, öppenvård</t>
  </si>
  <si>
    <t>Brakyterapi och isotopbehandling, öppenvård</t>
  </si>
  <si>
    <t>Strålbehandling, mindre resurskrävande, öppenvård</t>
  </si>
  <si>
    <t>Strålbehandlingsförberedelser, öppenvård</t>
  </si>
  <si>
    <t>Farmakologiska smärttester, besök</t>
  </si>
  <si>
    <t>Kontroll av patient med pågående behandling, resurskrävande, besök</t>
  </si>
  <si>
    <t>Allergi- eller immunbristutredning med provokation, öppenvård</t>
  </si>
  <si>
    <t>Allergi- eller immunbristutredning, besök</t>
  </si>
  <si>
    <t>Diagnostik och behandling med ljus, övrig, besök</t>
  </si>
  <si>
    <t>Bestämning av kroppssammansättning, besök</t>
  </si>
  <si>
    <t>Ultraljud, övrigt, besök</t>
  </si>
  <si>
    <t>Venkatetrar, besök</t>
  </si>
  <si>
    <t>Övriga mindre åtgärder, besök</t>
  </si>
  <si>
    <t>Tyngre sällsynt, eller felaktig, kombination av huvuddiagnos och åtgärd, öppenvård</t>
  </si>
  <si>
    <t>Annan sällsynt, eller felaktig, kombination av huvuddiagnos och åtgärd, öppenvård</t>
  </si>
  <si>
    <t>Huvuddiagnos fattas, öppenvård</t>
  </si>
  <si>
    <t>Huvuddiagnos ogiltig, öppenvård</t>
  </si>
  <si>
    <t>Huvuddiagnos och patientens kön passar inte ihop, öppenvård</t>
  </si>
  <si>
    <t>Patientens kön fattas, öppenvård</t>
  </si>
  <si>
    <t>Omöjlig eller alltför ospecificerad åtgärd, öppenvård</t>
  </si>
  <si>
    <t>Patienten är för ung för diagnosen, öppenvård</t>
  </si>
  <si>
    <t>Patienten är för gammal för diagnosen, öppenvård</t>
  </si>
  <si>
    <t>Patientens ålder är felaktig (&gt; 125 år), öppenvård</t>
  </si>
  <si>
    <t>Felaktig kombination av diagnos och åtgärd, öppenvård</t>
  </si>
  <si>
    <t>Felaktig kombination av huvuddiagnos och bidiagnos, öppenvård</t>
  </si>
  <si>
    <t>Besökstyp el yrkeskategori saknas, öppenvård</t>
  </si>
  <si>
    <t>Ny huvuddiagnos med ospecifik gruppering, öppenvård</t>
  </si>
  <si>
    <t>R50O</t>
  </si>
  <si>
    <t>R51O</t>
  </si>
  <si>
    <t>X70O</t>
  </si>
  <si>
    <t>X71O</t>
  </si>
  <si>
    <t>X72O</t>
  </si>
  <si>
    <t>MDC</t>
  </si>
  <si>
    <t>Trimgräns (kr)</t>
  </si>
  <si>
    <t>Vikt</t>
  </si>
  <si>
    <t>Text</t>
  </si>
  <si>
    <t>Skånes universitets-  sjukhus</t>
  </si>
  <si>
    <t>Blekinge           Thoraxcentrum</t>
  </si>
  <si>
    <t>Övriga 
sjukhus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</si>
  <si>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</si>
  <si>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</si>
  <si>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</si>
  <si>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</si>
  <si>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</si>
  <si>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</si>
  <si>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</si>
  <si>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</si>
  <si>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</si>
  <si>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30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</si>
  <si>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</si>
  <si>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</si>
  <si>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</si>
  <si>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</si>
  <si>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</si>
  <si>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</si>
  <si>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</si>
  <si>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</si>
  <si>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</si>
  <si>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</si>
  <si>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</si>
  <si>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24</t>
  </si>
  <si>
    <t>22</t>
  </si>
  <si>
    <t>23</t>
  </si>
  <si>
    <t>40</t>
  </si>
  <si>
    <t>50</t>
  </si>
  <si>
    <t>99</t>
  </si>
  <si>
    <t>DRG_text</t>
  </si>
  <si>
    <t>vikt_2013</t>
  </si>
  <si>
    <t>C22N</t>
  </si>
  <si>
    <t>Z40N</t>
  </si>
  <si>
    <t>Bil 3.2</t>
  </si>
  <si>
    <t>SÄRSKILDA PRISER I SLUTEN VÅRD</t>
  </si>
  <si>
    <t>Robotassisterad kirurgi</t>
  </si>
  <si>
    <t>Vårdavdelningskostnader</t>
  </si>
  <si>
    <t>Kostnad per vårddag inkl läkarinsats</t>
  </si>
  <si>
    <t>Operations- och uppvakningskostnader</t>
  </si>
  <si>
    <t>Op/An per omhändertagandeminut</t>
  </si>
  <si>
    <t>PostOp/UVA kostnad per minut</t>
  </si>
  <si>
    <t>IVA-kostnad per VTS-poäng</t>
  </si>
  <si>
    <t>Rehabiliteringsmedicin/Geriatrik</t>
  </si>
  <si>
    <t xml:space="preserve">Kod </t>
  </si>
  <si>
    <t>Hallands Sjukhus</t>
  </si>
  <si>
    <t>Kapselendoskopi av tunntarm</t>
  </si>
  <si>
    <t>enligt KVÅ-kod UJX00</t>
  </si>
  <si>
    <t>Inpassning av annan yttre protes</t>
  </si>
  <si>
    <t>G78O</t>
  </si>
  <si>
    <t>Allogen stamcellstranspl O</t>
  </si>
  <si>
    <t>W98X</t>
  </si>
  <si>
    <t>Y84Y</t>
  </si>
  <si>
    <t>Skötarebesök grupp/gruppteam O</t>
  </si>
  <si>
    <t>Y85Y</t>
  </si>
  <si>
    <t>Underskötbesök grupp/gruppteam O</t>
  </si>
  <si>
    <t>VÅRD ENLIGT NordDRG-O; Hallandspatienter; Nationell viktlista</t>
  </si>
  <si>
    <t>Krontal söder</t>
  </si>
  <si>
    <t>G01N</t>
  </si>
  <si>
    <t>Levertransplantation</t>
  </si>
  <si>
    <t>H17C</t>
  </si>
  <si>
    <t>Stor op höft/lår ej prot &gt;17 K</t>
  </si>
  <si>
    <t>H17E</t>
  </si>
  <si>
    <t>Stor op höft/lår ej prot &gt;17 U</t>
  </si>
  <si>
    <t>H18C</t>
  </si>
  <si>
    <t>Annan op höft/lår ej prot &gt;17 K</t>
  </si>
  <si>
    <t>H18E</t>
  </si>
  <si>
    <t>Annan op höft/lår ej prot &gt;17 U</t>
  </si>
  <si>
    <t>Q12N</t>
  </si>
  <si>
    <t>Eftervård vid födselvikt &lt; 1000g</t>
  </si>
  <si>
    <t>W02N</t>
  </si>
  <si>
    <t>Extrakorp/assist cirkulation</t>
  </si>
  <si>
    <t>Krontal väster</t>
  </si>
  <si>
    <t>Bil 5.6</t>
  </si>
  <si>
    <t>Mödrahälsovård och</t>
  </si>
  <si>
    <t>Ungdomsmottagningar</t>
  </si>
  <si>
    <t>MÖDRAHÄLSOVÅRD</t>
  </si>
  <si>
    <t>Läkare</t>
  </si>
  <si>
    <t>Barnmorska</t>
  </si>
  <si>
    <t>Undersköterska</t>
  </si>
  <si>
    <t>Sjukgymnast</t>
  </si>
  <si>
    <t>Psykolog</t>
  </si>
  <si>
    <t>Övriga vårdgivare</t>
  </si>
  <si>
    <t>Ersättningen för medicinsk service är inkluderad i ovanstående priser</t>
  </si>
  <si>
    <t>UNGDOMSMOTTAGNING</t>
  </si>
  <si>
    <t>Kurator</t>
  </si>
  <si>
    <t>Distriktssköterska</t>
  </si>
  <si>
    <t>Handikappverksamheten i Halland</t>
  </si>
  <si>
    <t>Bil 5.7</t>
  </si>
  <si>
    <t>Hörselvård</t>
  </si>
  <si>
    <t>Audionom</t>
  </si>
  <si>
    <t>Pedagog</t>
  </si>
  <si>
    <t>Sjuksköterska</t>
  </si>
  <si>
    <t>Syncentral</t>
  </si>
  <si>
    <t>Optiker</t>
  </si>
  <si>
    <t>Habilitering</t>
  </si>
  <si>
    <t>Arbetsterapeut</t>
  </si>
  <si>
    <t>Logoped</t>
  </si>
  <si>
    <t>Hab.ass/undersköt.</t>
  </si>
  <si>
    <t>Tolkcentralen</t>
  </si>
  <si>
    <t>Tolktjänst</t>
  </si>
  <si>
    <t>Restid</t>
  </si>
  <si>
    <t xml:space="preserve">Resor tillkommer </t>
  </si>
  <si>
    <t>Ersättning för medicinsk service är inkluderad i ovanstående priser</t>
  </si>
  <si>
    <t>Priser före avdrag för patientavgifter</t>
  </si>
  <si>
    <t xml:space="preserve">  </t>
  </si>
  <si>
    <t>Hallands Sjukhus i Halmstad och Varberg</t>
  </si>
  <si>
    <t>Intagningskostnad på vårdavdelning</t>
  </si>
  <si>
    <t>Patientspecifik debitering tillämpas:</t>
  </si>
  <si>
    <t>Operatörskostnad per minut knivtid</t>
  </si>
  <si>
    <t>Robotkostnad per operation</t>
  </si>
  <si>
    <t>A40O</t>
  </si>
  <si>
    <t>Sjd &amp; skador ryggmärg O</t>
  </si>
  <si>
    <t>A44O</t>
  </si>
  <si>
    <t>Degenerativ sjd nervsyst O</t>
  </si>
  <si>
    <t>A45O</t>
  </si>
  <si>
    <t>MS &amp; cerebellär ataxi O</t>
  </si>
  <si>
    <t>A46O</t>
  </si>
  <si>
    <t>Spec kärlsjd hjärna exkl TIA O</t>
  </si>
  <si>
    <t>A47O</t>
  </si>
  <si>
    <t>TIA &amp; ockl precerebr artärer O</t>
  </si>
  <si>
    <t>A50O</t>
  </si>
  <si>
    <t>Ospec kärlsjd hjärna O</t>
  </si>
  <si>
    <t>A51O</t>
  </si>
  <si>
    <t>Sjd hjärnnerv &amp; perif nerv O</t>
  </si>
  <si>
    <t>A52O</t>
  </si>
  <si>
    <t>Inf nervsyst ej virusmeningit O</t>
  </si>
  <si>
    <t>A53O</t>
  </si>
  <si>
    <t>Virusmeningit O</t>
  </si>
  <si>
    <t>A55O</t>
  </si>
  <si>
    <t>Nontraum stupor &amp; koma O</t>
  </si>
  <si>
    <t>A60O</t>
  </si>
  <si>
    <t>Allv traum hjärnskada O</t>
  </si>
  <si>
    <t>A61O</t>
  </si>
  <si>
    <t>Traum hjärnskada O</t>
  </si>
  <si>
    <t>A62O</t>
  </si>
  <si>
    <t>Hjärnskakning O</t>
  </si>
  <si>
    <t>B30O</t>
  </si>
  <si>
    <t>B31O</t>
  </si>
  <si>
    <t>B35O</t>
  </si>
  <si>
    <t>Neurologisk ögonsjd O</t>
  </si>
  <si>
    <t>C30O</t>
  </si>
  <si>
    <t>Mal/oklar tum öra näs mun hals O</t>
  </si>
  <si>
    <t>C31O</t>
  </si>
  <si>
    <t>Balansproblem, yrsel O</t>
  </si>
  <si>
    <t>C32O</t>
  </si>
  <si>
    <t>Näsblödning O</t>
  </si>
  <si>
    <t>C35O</t>
  </si>
  <si>
    <t>ÖLI &amp; otitis media O</t>
  </si>
  <si>
    <t>C36O</t>
  </si>
  <si>
    <t>Krupp och laryngotrakeit O</t>
  </si>
  <si>
    <t>C37O</t>
  </si>
  <si>
    <t>C40O</t>
  </si>
  <si>
    <t>Nästrauma &amp; näsdeformitet O</t>
  </si>
  <si>
    <t>C48O</t>
  </si>
  <si>
    <t>Andra sjd öra näs mun hals &gt;17 O</t>
  </si>
  <si>
    <t>C49O</t>
  </si>
  <si>
    <t>Andra sjd öra näs mun hals &lt;18 O</t>
  </si>
  <si>
    <t>D30O</t>
  </si>
  <si>
    <t>Lungemboli O</t>
  </si>
  <si>
    <t>D31O</t>
  </si>
  <si>
    <t>Inf &amp; inflam andningsorg &gt;17 O</t>
  </si>
  <si>
    <t>D32O</t>
  </si>
  <si>
    <t>Inf &amp; inflam andningsorg &lt;18 O</t>
  </si>
  <si>
    <t>D35O</t>
  </si>
  <si>
    <t>Tumörer i andningsorganen O</t>
  </si>
  <si>
    <t>D40O</t>
  </si>
  <si>
    <t>Allvarliga toraxskador O</t>
  </si>
  <si>
    <t>D41O</t>
  </si>
  <si>
    <t>Pleurautgjutning O</t>
  </si>
  <si>
    <t>D42O</t>
  </si>
  <si>
    <t>Pneumotorax O</t>
  </si>
  <si>
    <t>D45O</t>
  </si>
  <si>
    <t>Lungödem &amp; respirationssvikt O</t>
  </si>
  <si>
    <t>D46O</t>
  </si>
  <si>
    <t>Kron obstrukt lungsjd O</t>
  </si>
  <si>
    <t>D47O</t>
  </si>
  <si>
    <t>Lunginflammation O</t>
  </si>
  <si>
    <t>D48O</t>
  </si>
  <si>
    <t>Interstitiella lungsjd O</t>
  </si>
  <si>
    <t>D49O</t>
  </si>
  <si>
    <t>Bronkit &amp; astma O</t>
  </si>
  <si>
    <t>D50O</t>
  </si>
  <si>
    <t>Fynd/symptom andningsorg O</t>
  </si>
  <si>
    <t>Invasiv åtg perifer veninsuff O</t>
  </si>
  <si>
    <t>E41O</t>
  </si>
  <si>
    <t>Hjärtinf u kard kompl O</t>
  </si>
  <si>
    <t>E46O</t>
  </si>
  <si>
    <t>Akut &amp; subakut endokardit O</t>
  </si>
  <si>
    <t>E47O</t>
  </si>
  <si>
    <t>Hjärtsvikt &amp; chock O</t>
  </si>
  <si>
    <t>E48O</t>
  </si>
  <si>
    <t>Hjärtstillestånd oförklarat O</t>
  </si>
  <si>
    <t>E50O</t>
  </si>
  <si>
    <t>Tromboflebit djup ven O</t>
  </si>
  <si>
    <t>E51O</t>
  </si>
  <si>
    <t>Sjd perifera kärl O</t>
  </si>
  <si>
    <t>E52O</t>
  </si>
  <si>
    <t>Aterosklerotisk hjärtsjd O</t>
  </si>
  <si>
    <t>E53O</t>
  </si>
  <si>
    <t>Hypertoni O</t>
  </si>
  <si>
    <t>E60O</t>
  </si>
  <si>
    <t>Klaffsjd/kongen hjärtsjd &gt;17 O</t>
  </si>
  <si>
    <t>E65O</t>
  </si>
  <si>
    <t>Arytmi &amp; överlednstörn O</t>
  </si>
  <si>
    <t>E66O</t>
  </si>
  <si>
    <t>Angina pectoris O</t>
  </si>
  <si>
    <t>E67O</t>
  </si>
  <si>
    <t>Synkope &amp; kollaps O</t>
  </si>
  <si>
    <t>E68O</t>
  </si>
  <si>
    <t>Bröstsmärtor u angina pectoris O</t>
  </si>
  <si>
    <t>F40O</t>
  </si>
  <si>
    <t>Magsår och GI-blödning O</t>
  </si>
  <si>
    <t>F43O</t>
  </si>
  <si>
    <t>Inflammatorisk tarmsjd O</t>
  </si>
  <si>
    <t>F45O</t>
  </si>
  <si>
    <t>Passagehinder mage tarm O</t>
  </si>
  <si>
    <t>F47O</t>
  </si>
  <si>
    <t>Buksmärta/gastroenterit &gt;17 O</t>
  </si>
  <si>
    <t>F49O</t>
  </si>
  <si>
    <t>Buksmärta/gastroenterit &lt;18 O</t>
  </si>
  <si>
    <t>G30O</t>
  </si>
  <si>
    <t>Cirros &amp; alkoholhepatit O</t>
  </si>
  <si>
    <t>G33O</t>
  </si>
  <si>
    <t>Malign tum pankr lever gallväg O</t>
  </si>
  <si>
    <t>G35O</t>
  </si>
  <si>
    <t>Sjd i pankreas ej malign O</t>
  </si>
  <si>
    <t>G38O</t>
  </si>
  <si>
    <t>Leversjd ej mal/cirr/alkhep O</t>
  </si>
  <si>
    <t>H50O</t>
  </si>
  <si>
    <t>Lårbensfrakturer O</t>
  </si>
  <si>
    <t>H51O</t>
  </si>
  <si>
    <t>Höft- och bäckenfrakturer O</t>
  </si>
  <si>
    <t>H52O</t>
  </si>
  <si>
    <t>Lux/stukning höft/bäcken/lår O</t>
  </si>
  <si>
    <t>H53O</t>
  </si>
  <si>
    <t>Osteomyelit O</t>
  </si>
  <si>
    <t>H54O</t>
  </si>
  <si>
    <t>Patol frakt mal musk/ben/bindv O</t>
  </si>
  <si>
    <t>H55O</t>
  </si>
  <si>
    <t>Bindvävssjukdomar o vaskuliter O</t>
  </si>
  <si>
    <t>H56O</t>
  </si>
  <si>
    <t>Infektiösa artriter/bursiter O</t>
  </si>
  <si>
    <t>H57O</t>
  </si>
  <si>
    <t>Specifik inflamm artropati O</t>
  </si>
  <si>
    <t>H58O</t>
  </si>
  <si>
    <t>Andra artriter O</t>
  </si>
  <si>
    <t>H59O</t>
  </si>
  <si>
    <t>Artroser O</t>
  </si>
  <si>
    <t>H60O</t>
  </si>
  <si>
    <t>Medicinska ryggsjukdomar O</t>
  </si>
  <si>
    <t>H61O</t>
  </si>
  <si>
    <t>Andra bensjukdomar O</t>
  </si>
  <si>
    <t>H62O</t>
  </si>
  <si>
    <t>Symtom musk/ben/bindväv O</t>
  </si>
  <si>
    <t>H63O</t>
  </si>
  <si>
    <t>Bursit tendinit &amp; myosit O</t>
  </si>
  <si>
    <t>H64O</t>
  </si>
  <si>
    <t>Eftervård sjd musk/ben/bindväv O</t>
  </si>
  <si>
    <t>H65O</t>
  </si>
  <si>
    <t>Fr/stu/lux uarm/hand/fot O</t>
  </si>
  <si>
    <t>Frakt/stu/lux öarm/uben &gt;17 O</t>
  </si>
  <si>
    <t>H67O</t>
  </si>
  <si>
    <t>Frakt/stu/lux öarm/uben &lt;18 O</t>
  </si>
  <si>
    <t>J40O</t>
  </si>
  <si>
    <t>Kroniska hudsår O</t>
  </si>
  <si>
    <t>J45O</t>
  </si>
  <si>
    <t>Allv hudsjd &amp; mal melanom O</t>
  </si>
  <si>
    <t>J50O</t>
  </si>
  <si>
    <t>Cellulit O</t>
  </si>
  <si>
    <t>J55O</t>
  </si>
  <si>
    <t>Trauma utan djup skada &gt;17 O</t>
  </si>
  <si>
    <t>J56O</t>
  </si>
  <si>
    <t>Trauma utan djup skada &lt;18 O</t>
  </si>
  <si>
    <t>K20O</t>
  </si>
  <si>
    <t>Maligna bröstsjukdomar O</t>
  </si>
  <si>
    <t>L40O</t>
  </si>
  <si>
    <t>Diabetes &gt;35 O</t>
  </si>
  <si>
    <t>L45O</t>
  </si>
  <si>
    <t>Diabetes &lt;36 O</t>
  </si>
  <si>
    <t>L50O</t>
  </si>
  <si>
    <t>Nutritiv/metabol sjd O</t>
  </si>
  <si>
    <t>L55O</t>
  </si>
  <si>
    <t>Medfödd metabol sjukdom O</t>
  </si>
  <si>
    <t>M31O</t>
  </si>
  <si>
    <t>Njursvikt O</t>
  </si>
  <si>
    <t>M35O</t>
  </si>
  <si>
    <t>Njur- &amp; urinvägstumörer O</t>
  </si>
  <si>
    <t>M40O</t>
  </si>
  <si>
    <t>Njur- &amp; urinvägsinf O</t>
  </si>
  <si>
    <t>M45O</t>
  </si>
  <si>
    <t>M50O</t>
  </si>
  <si>
    <t>Njur- &amp; urinvägssymtom O</t>
  </si>
  <si>
    <t>M55O</t>
  </si>
  <si>
    <t>Uretrastriktur O</t>
  </si>
  <si>
    <t>N40O</t>
  </si>
  <si>
    <t>Malign sjd manliga genitalia O</t>
  </si>
  <si>
    <t>N45O</t>
  </si>
  <si>
    <t>Benign prostatahypertrofi O</t>
  </si>
  <si>
    <t>N50O</t>
  </si>
  <si>
    <t>Inflammation manliga genitalia O</t>
  </si>
  <si>
    <t>O45O</t>
  </si>
  <si>
    <t>Infektion kvinnl genitalia O</t>
  </si>
  <si>
    <t>P15O</t>
  </si>
  <si>
    <t>Sjd puerperiet utan op O</t>
  </si>
  <si>
    <t>P19O</t>
  </si>
  <si>
    <t>Hotande abort O</t>
  </si>
  <si>
    <t>P20O</t>
  </si>
  <si>
    <t>Abort utan evakuering O</t>
  </si>
  <si>
    <t>P30O</t>
  </si>
  <si>
    <t>Avstannat värkarbete O</t>
  </si>
  <si>
    <t>P40O</t>
  </si>
  <si>
    <t>Andra sjd gravid m medic kompl O</t>
  </si>
  <si>
    <t>R06O</t>
  </si>
  <si>
    <t>Sjd i röda blodkroppar &gt;17 O</t>
  </si>
  <si>
    <t>R07O</t>
  </si>
  <si>
    <t>Sjd i röda blodkroppar &lt;18 O</t>
  </si>
  <si>
    <t>R08O</t>
  </si>
  <si>
    <t>Koagulationsstörningar O</t>
  </si>
  <si>
    <t>R29O</t>
  </si>
  <si>
    <t>Lymfom &amp; leukemi O</t>
  </si>
  <si>
    <t>R30O</t>
  </si>
  <si>
    <t>Akut leukemi utan stor op &gt;17 O</t>
  </si>
  <si>
    <t>R31O</t>
  </si>
  <si>
    <t>Akut leukemi utan stor op &lt;18 O</t>
  </si>
  <si>
    <t>R60O</t>
  </si>
  <si>
    <t>Malignitetsutredning O</t>
  </si>
  <si>
    <t>S06O</t>
  </si>
  <si>
    <t>HIV u allvarlig relaterad sjd O</t>
  </si>
  <si>
    <t>S20O</t>
  </si>
  <si>
    <t>Postop &amp; posttraum infektion O</t>
  </si>
  <si>
    <t>S30O</t>
  </si>
  <si>
    <t>Feber av okänd orsak O</t>
  </si>
  <si>
    <t>S40O</t>
  </si>
  <si>
    <t>Virusinfektion O</t>
  </si>
  <si>
    <t>U29O</t>
  </si>
  <si>
    <t>Trauma O</t>
  </si>
  <si>
    <t>U30O</t>
  </si>
  <si>
    <t>Allergiska reaktioner O</t>
  </si>
  <si>
    <t>U35O</t>
  </si>
  <si>
    <t>Förgiftn &amp; tox medicin O</t>
  </si>
  <si>
    <t>U42O</t>
  </si>
  <si>
    <t>Behandlingskomplikation u op O</t>
  </si>
  <si>
    <t>U64O</t>
  </si>
  <si>
    <t>Multitrauma ej op O</t>
  </si>
  <si>
    <t>V30O</t>
  </si>
  <si>
    <t>Omfattande brännskada ej op O</t>
  </si>
  <si>
    <t>Huvuddiagnos fattas O</t>
  </si>
  <si>
    <t>Fel komb huvud- o bidiagnos O</t>
  </si>
  <si>
    <t>Z81O</t>
  </si>
  <si>
    <t>Omöjlig dagkirurgi O</t>
  </si>
  <si>
    <t>Z82O</t>
  </si>
  <si>
    <t>Besök med oplanerad inskrivning</t>
  </si>
  <si>
    <t>Länssjukvård - sluten vård, Nationell viktlista</t>
  </si>
  <si>
    <t>PSYKIATRI HALLAND</t>
  </si>
  <si>
    <t>SPECIALISERAD VÅRD/LÄNSSJUKVÅRD</t>
  </si>
  <si>
    <t>VUXENPSYKIATRI</t>
  </si>
  <si>
    <t>Dagsjukvård, läkare</t>
  </si>
  <si>
    <t>Teambesök, läkare</t>
  </si>
  <si>
    <t>Annan vårdgivare</t>
  </si>
  <si>
    <t>Dagsjukvård, annan vårdgivare</t>
  </si>
  <si>
    <t>Teambesök, annan vårdgivare</t>
  </si>
  <si>
    <t>BARN- OCH UNGDOMSPSYK</t>
  </si>
  <si>
    <t>tillkommer ersättning per vårdtillfälle</t>
  </si>
  <si>
    <t>Allmänpsykiatri  Kr/vdg</t>
  </si>
  <si>
    <t>Geropsyk  Kr/vdg</t>
  </si>
  <si>
    <t>Psykos/Rehab  Kr/vdg</t>
  </si>
  <si>
    <t>BUP  Kr/vdg</t>
  </si>
  <si>
    <t>Åtgärd m större anestesi, neuro</t>
  </si>
  <si>
    <t>Op tonsill/adenoid</t>
  </si>
  <si>
    <t>Op hjärtklaff, M eller flera K</t>
  </si>
  <si>
    <t>Invasiv åtg perifer veninsuff</t>
  </si>
  <si>
    <t>Cirksjd m hjärtkat m komp diag M</t>
  </si>
  <si>
    <t>Cirksjd m hjärtkat m komp diag K</t>
  </si>
  <si>
    <t>Cirksjd m hjärtkat m komp diag U</t>
  </si>
  <si>
    <t>Cirksjd m hjärtkat u komp diag M</t>
  </si>
  <si>
    <t>Cirksjd m hjärtkat u komp diag K</t>
  </si>
  <si>
    <t>Cirksjd m hjärtkat u komp diag U</t>
  </si>
  <si>
    <t>Sek ledprot/replant höft</t>
  </si>
  <si>
    <t>Sek ledprot/replant knä/fot</t>
  </si>
  <si>
    <t>Andra armop</t>
  </si>
  <si>
    <t>Obst probl m annan op el åtg</t>
  </si>
  <si>
    <t>Eftervård vid födselvikt &gt; 999g</t>
  </si>
  <si>
    <t>Andra åtg blodbildande organ</t>
  </si>
  <si>
    <t>Andra op/åtg efter skada M</t>
  </si>
  <si>
    <t>Andra op/åtg efter skada K</t>
  </si>
  <si>
    <t>Andra op/åtg efter skada U</t>
  </si>
  <si>
    <t>Behandlingskompl m op/åtg M</t>
  </si>
  <si>
    <t>Behandlingskompl m op/åtg K</t>
  </si>
  <si>
    <t>Behandlingskompl m op/åtg U</t>
  </si>
  <si>
    <t>Rehab vid stroke UNS</t>
  </si>
  <si>
    <t>Rehab stroke, förfl</t>
  </si>
  <si>
    <t>Rehab stroke, hand, hyg</t>
  </si>
  <si>
    <t>Rehab stroke, hand, förfl, hyg</t>
  </si>
  <si>
    <t>Rehab stroke, lägesförändring</t>
  </si>
  <si>
    <t>Rehab demyel. sjd UNS</t>
  </si>
  <si>
    <t>Rehab demyel. sjd. förfl</t>
  </si>
  <si>
    <t>Rehab ryggmärg, förfl</t>
  </si>
  <si>
    <t>Rehab ryggmärg, förfl, ät&amp;drick</t>
  </si>
  <si>
    <t>Rehab hjärnsk, förfl</t>
  </si>
  <si>
    <t>Rehab hjärntumör, förfl</t>
  </si>
  <si>
    <t>Rehab neuro UNS</t>
  </si>
  <si>
    <t>Rehab neuro, förfl</t>
  </si>
  <si>
    <t>Rehab hjärt-lung, förfl</t>
  </si>
  <si>
    <t>Rehab bindväv UNS</t>
  </si>
  <si>
    <t>Rehab bindväv, förfl</t>
  </si>
  <si>
    <t>Rehab bindväv, avföring</t>
  </si>
  <si>
    <t>Rehab bindväv, urin</t>
  </si>
  <si>
    <t>Rehab bindväv, urin, avföring</t>
  </si>
  <si>
    <t>Rehab trauma UNS</t>
  </si>
  <si>
    <t>Rehab trauma, gång</t>
  </si>
  <si>
    <t>Rehab trauma, urin</t>
  </si>
  <si>
    <t>Rehab amputation. förfl</t>
  </si>
  <si>
    <t>Rehab UNS</t>
  </si>
  <si>
    <t>Rehab, gång</t>
  </si>
  <si>
    <t>Rehab, psyk funk, interak</t>
  </si>
  <si>
    <t>Rehab, urin</t>
  </si>
  <si>
    <t>Rehab, psykfunk, interak, urin</t>
  </si>
  <si>
    <t>Ny huvuddiag, ospec grupp</t>
  </si>
  <si>
    <t>Felaktig ålder (&gt; 125 år)</t>
  </si>
  <si>
    <t>Fel komb diagnos-åtgärd</t>
  </si>
  <si>
    <t>B16O</t>
  </si>
  <si>
    <t>Operation för skelning O</t>
  </si>
  <si>
    <t>B17O</t>
  </si>
  <si>
    <t>Andra op i ögonregionen O</t>
  </si>
  <si>
    <t>C02O</t>
  </si>
  <si>
    <t>Insättning av kokleaimplantat O</t>
  </si>
  <si>
    <t>E25O</t>
  </si>
  <si>
    <t>Insättning/byte av defibrill O</t>
  </si>
  <si>
    <t>E26O</t>
  </si>
  <si>
    <t>Insätt/byte av pacemaker/ILR O</t>
  </si>
  <si>
    <t>E27O</t>
  </si>
  <si>
    <t>Uttag av pacem/defibrill/ILR O</t>
  </si>
  <si>
    <t>O30O</t>
  </si>
  <si>
    <t>Skrapning/konisering O</t>
  </si>
  <si>
    <t>Z63O</t>
  </si>
  <si>
    <t>Åtg aneur, kärlmissb, infarkt</t>
  </si>
  <si>
    <t>Op skelning/problem i ögonreg K</t>
  </si>
  <si>
    <t>Op skelning/problem i ögonreg U</t>
  </si>
  <si>
    <t>Skada kring öga</t>
  </si>
  <si>
    <t>Akuta ögoninfektioner</t>
  </si>
  <si>
    <t>Trakeostomi/transpl ÖNH-sjd K</t>
  </si>
  <si>
    <t>Trakeostomi/transpl ÖNH-sjd U</t>
  </si>
  <si>
    <t>Andra op sjd öra/näsa/mun/hals</t>
  </si>
  <si>
    <t>Sömnstörningsutr K</t>
  </si>
  <si>
    <t>Sömnstörningsutr U</t>
  </si>
  <si>
    <t>Andra op sjd andningsorg M</t>
  </si>
  <si>
    <t>Andra op sjd andningsorg K</t>
  </si>
  <si>
    <t>Andra op sjd andningsorg U</t>
  </si>
  <si>
    <t>Insätt/byte av pacemaker/ILR M</t>
  </si>
  <si>
    <t>Insätt/byte av pacemaker/ILR K</t>
  </si>
  <si>
    <t>Insätt/byte av pacemaker/ILR U</t>
  </si>
  <si>
    <t>Övriga op kärl K</t>
  </si>
  <si>
    <t>Övriga op kärl U</t>
  </si>
  <si>
    <t>Andra op sjd mage tarm M</t>
  </si>
  <si>
    <t>Andra op sjd mage tarm K</t>
  </si>
  <si>
    <t>Andra op sjd mage tarm U</t>
  </si>
  <si>
    <t>Gallvägsop u bara kolecystekt M</t>
  </si>
  <si>
    <t>Gallvägsop u bara kolecystekt K</t>
  </si>
  <si>
    <t>Gallvägsop u bara kolecystekt U</t>
  </si>
  <si>
    <t>Andra op sjd lever/gallv/pankr K</t>
  </si>
  <si>
    <t>Andra op sjd lever/gallv/pankr U</t>
  </si>
  <si>
    <t>Andra op sjd musk/ben/bindväv K</t>
  </si>
  <si>
    <t>Andra op sjd musk/ben/bindväv U</t>
  </si>
  <si>
    <t>Andra op sjd hud/underhud M</t>
  </si>
  <si>
    <t>Andra op sjd hud/underhud K</t>
  </si>
  <si>
    <t>Andra op sjd hud/underhud U</t>
  </si>
  <si>
    <t>Andra op fetma</t>
  </si>
  <si>
    <t>Andra op njur- &amp; urinväg M</t>
  </si>
  <si>
    <t>Andra op njur- &amp; urinväg K</t>
  </si>
  <si>
    <t>Andra op njur- &amp; urinväg U</t>
  </si>
  <si>
    <t>Urinvägssten K &amp; litotripsi</t>
  </si>
  <si>
    <t>Urinvägssten U</t>
  </si>
  <si>
    <t>Skrapning/koniser malign sjd K</t>
  </si>
  <si>
    <t>Skrapning/koniser malign sjd U</t>
  </si>
  <si>
    <t>O29N</t>
  </si>
  <si>
    <t>Andra op gyn K</t>
  </si>
  <si>
    <t>Andra op gyn U</t>
  </si>
  <si>
    <t>Op/åtg vid infektionssjd M</t>
  </si>
  <si>
    <t>Op/åtg vid infektionssjd K</t>
  </si>
  <si>
    <t>Op/åtg vid infektionssjd U</t>
  </si>
  <si>
    <t>Op vid psyk besvär</t>
  </si>
  <si>
    <t>Övrig specific psyk besvär</t>
  </si>
  <si>
    <t>Ospecific psyk besvär</t>
  </si>
  <si>
    <t>Teambesök sjd i nervsystemet O</t>
  </si>
  <si>
    <t>Bilat linsop O</t>
  </si>
  <si>
    <t>Ensidig linsop O</t>
  </si>
  <si>
    <t>Skada kring öga O</t>
  </si>
  <si>
    <t>Akut ögoninfektioner O</t>
  </si>
  <si>
    <t>Teambesök ögonsjd O</t>
  </si>
  <si>
    <t>Andra op sjd öra/näsa/mun/hals O</t>
  </si>
  <si>
    <t>Sömnstörningar O</t>
  </si>
  <si>
    <t>Teambesök sjd ÖNH-regionen O</t>
  </si>
  <si>
    <t>Andra op sjd andningsorg O</t>
  </si>
  <si>
    <t>Teambesök andningssjd O</t>
  </si>
  <si>
    <t>Övriga op kärl O</t>
  </si>
  <si>
    <t>Andra åtg vid cirkulationssjd O</t>
  </si>
  <si>
    <t>Teambesök cirkulationssjd O</t>
  </si>
  <si>
    <t>Andra op sjd mage tarm O</t>
  </si>
  <si>
    <t>Teambesök sjd matsmältningorg O</t>
  </si>
  <si>
    <t>Andra op sjd lever/gallv/pankr O</t>
  </si>
  <si>
    <t>Teambesök lever/gallvägsjd O</t>
  </si>
  <si>
    <t>Andra op sjd musk/ben/bindväv O</t>
  </si>
  <si>
    <t>Teambesök sjd muskel/skelett O</t>
  </si>
  <si>
    <t>Andra op sjd hud/underhud O</t>
  </si>
  <si>
    <t>Teambesök sjd hud/underhud O</t>
  </si>
  <si>
    <t>Teambesök bröstkörtelsjd O</t>
  </si>
  <si>
    <t>Andra op fetma O</t>
  </si>
  <si>
    <t>Teambesök endokr/metabol sjd O</t>
  </si>
  <si>
    <t>Andra op njur- &amp; urinväg O</t>
  </si>
  <si>
    <t>Urinvägssten O</t>
  </si>
  <si>
    <t>Teambesök sjd njure/urinvägar O</t>
  </si>
  <si>
    <t>Andra op sjd manl genit O</t>
  </si>
  <si>
    <t>Teambesök sjd manliga könsorg O</t>
  </si>
  <si>
    <t>Andra op gyn O</t>
  </si>
  <si>
    <t>Reproduktionsmed åtgärd O</t>
  </si>
  <si>
    <t>Insemination O</t>
  </si>
  <si>
    <t>Teambesök gynekologisk sjd O</t>
  </si>
  <si>
    <t>Obst probl m annan op el åtg O</t>
  </si>
  <si>
    <t>Teambesök gravid/förlossning O</t>
  </si>
  <si>
    <t>Teambesök sjd hos nyfödda O</t>
  </si>
  <si>
    <t>Annan stamcellstranspl O</t>
  </si>
  <si>
    <t>Lymfom/leukemi med op el åtg O</t>
  </si>
  <si>
    <t>Mprf sjd ospec tum m andra åtg O</t>
  </si>
  <si>
    <t>Annan transfusion &amp; koagtest O</t>
  </si>
  <si>
    <t>Teambesök blodsjukdom O</t>
  </si>
  <si>
    <t>Teambesök myeloprolif sjd O</t>
  </si>
  <si>
    <t>Op/åtg vid infektionssjd O</t>
  </si>
  <si>
    <t>Läkarbesök infektion O</t>
  </si>
  <si>
    <t>Teambesök infektion O</t>
  </si>
  <si>
    <t>Läkare tel infektion O</t>
  </si>
  <si>
    <t>Op/åtg psyk besvär O</t>
  </si>
  <si>
    <t>Teambesök psyksjd/beroende O</t>
  </si>
  <si>
    <t>Andra op/åtg efter skada O</t>
  </si>
  <si>
    <t>Teambesök skada/förgiftning O</t>
  </si>
  <si>
    <t>Teambesök brännskador O</t>
  </si>
  <si>
    <t>Op/åtg annan sjukvårdskontakt O</t>
  </si>
  <si>
    <t>Inpassning annan yttre protes O</t>
  </si>
  <si>
    <t>Teambesök smärtproblem O</t>
  </si>
  <si>
    <t>Teambesök andra problem O</t>
  </si>
  <si>
    <t>Benmärg/stamcell transpl kontr O</t>
  </si>
  <si>
    <t>Barnmorskbesök grupp/gruppteam O</t>
  </si>
  <si>
    <t>Pat för ung för diagn/åtg O</t>
  </si>
  <si>
    <t>Pat för gammal för diagn/åtg O</t>
  </si>
  <si>
    <t>S12O</t>
  </si>
  <si>
    <t>Stor hand-/kompl handledsop</t>
  </si>
  <si>
    <t>M08N</t>
  </si>
  <si>
    <t>In/rev/ut artific uretrasfinkter</t>
  </si>
  <si>
    <t>Andra op malign sjd genit man K</t>
  </si>
  <si>
    <t>Andra op malign sjd genit man U</t>
  </si>
  <si>
    <t>Andra op benign sjd genit man</t>
  </si>
  <si>
    <t>Malign sjd genitalia man K</t>
  </si>
  <si>
    <t>Malign sjd genitalia man U</t>
  </si>
  <si>
    <t>Inflammation genitalia man K</t>
  </si>
  <si>
    <t>Inflammation genitalia man U</t>
  </si>
  <si>
    <t>Andra sjd genitalia man</t>
  </si>
  <si>
    <t>Malign sjd genitalia kvinna M</t>
  </si>
  <si>
    <t>Malign sjd genitalia kvinna K</t>
  </si>
  <si>
    <t>Malign sjd genitalia kvinna U</t>
  </si>
  <si>
    <t>Infektion genitalia kvinna K</t>
  </si>
  <si>
    <t>Infektion genitalia kvinna U</t>
  </si>
  <si>
    <t>Nyfödd utan allvarliga problem</t>
  </si>
  <si>
    <t>Pat för ung för diagn/åtg</t>
  </si>
  <si>
    <t>Pat för gammal för diagn/åtg</t>
  </si>
  <si>
    <t/>
  </si>
  <si>
    <t>Op vid sjd i hjärna, nervsyst M</t>
  </si>
  <si>
    <t>Op vid sjd i hjärna, nervsyst K</t>
  </si>
  <si>
    <t>Op vid sjd i hjärna, nervsyst U</t>
  </si>
  <si>
    <t>Andra större op öga</t>
  </si>
  <si>
    <t>B04N</t>
  </si>
  <si>
    <t>Operationer på näthinna</t>
  </si>
  <si>
    <t>Intraokul op ej näthinna lins K</t>
  </si>
  <si>
    <t>Intraokul op ej näthinna lins U</t>
  </si>
  <si>
    <t>Z73N</t>
  </si>
  <si>
    <t>Uppgift om kön fattas</t>
  </si>
  <si>
    <t>NordDRG CC version 2018; Nationell viktlista</t>
  </si>
  <si>
    <t>A43P</t>
  </si>
  <si>
    <t>Tumörer i nervsyst K O</t>
  </si>
  <si>
    <t>A43Q</t>
  </si>
  <si>
    <t>Tumörer i nervsyst U O</t>
  </si>
  <si>
    <t>A56P</t>
  </si>
  <si>
    <t>Kramper &amp; huvudvärk  K O</t>
  </si>
  <si>
    <t>A56Q</t>
  </si>
  <si>
    <t>Kramper &amp; huvudvärk  U O</t>
  </si>
  <si>
    <t>A99P</t>
  </si>
  <si>
    <t>Läkarbes sjd i nervsystemet K O</t>
  </si>
  <si>
    <t>A99Q</t>
  </si>
  <si>
    <t>Läkarbes sjd i nervsystemet U O</t>
  </si>
  <si>
    <t>B06O</t>
  </si>
  <si>
    <t>Hornhinnetransplantation O</t>
  </si>
  <si>
    <t>B07O</t>
  </si>
  <si>
    <t>Stor op för högt ögontryck O</t>
  </si>
  <si>
    <t>B08O</t>
  </si>
  <si>
    <t>Annan op för högt ögontryck O</t>
  </si>
  <si>
    <t>E61P</t>
  </si>
  <si>
    <t>Klaffsjd/kongen hjärtsjd &lt;18 K O</t>
  </si>
  <si>
    <t>E61Q</t>
  </si>
  <si>
    <t>Klaffsjd/kongen hjärtsjd &lt;18 U O</t>
  </si>
  <si>
    <t>F39P</t>
  </si>
  <si>
    <t>Malign tumör mage tarm K O</t>
  </si>
  <si>
    <t>F39Q</t>
  </si>
  <si>
    <t>Malign tumör mage tarm U O</t>
  </si>
  <si>
    <t>F99P</t>
  </si>
  <si>
    <t>Läkarbes sjd matsmältningorg K O</t>
  </si>
  <si>
    <t>F99Q</t>
  </si>
  <si>
    <t>Läkarbes sjd matsmältningorg U O</t>
  </si>
  <si>
    <t>H66P</t>
  </si>
  <si>
    <t>Frakt/stu/lux öarm/uben &gt;17 K O</t>
  </si>
  <si>
    <t>H66Q</t>
  </si>
  <si>
    <t>H99P</t>
  </si>
  <si>
    <t>Läkarbes sjd muskel/skelett K O</t>
  </si>
  <si>
    <t>H99Q</t>
  </si>
  <si>
    <t>Läkarbes sjd muskel/skelett U O</t>
  </si>
  <si>
    <t>J99P</t>
  </si>
  <si>
    <t>Läkarbesök sjd hud/underhud K O</t>
  </si>
  <si>
    <t>J99Q</t>
  </si>
  <si>
    <t>Läkarbesök sjd hud/underhud U O</t>
  </si>
  <si>
    <t>N99P</t>
  </si>
  <si>
    <t>Läkarbesök sjd genitalia man K O</t>
  </si>
  <si>
    <t>N99Q</t>
  </si>
  <si>
    <t>Läkarbesök sjd genitalia man U O</t>
  </si>
  <si>
    <t>O40P</t>
  </si>
  <si>
    <t>Malign sjd genitalia kvinna K O</t>
  </si>
  <si>
    <t>O40Q</t>
  </si>
  <si>
    <t>Malign sjd genitalia kvinna U O</t>
  </si>
  <si>
    <t>O99P</t>
  </si>
  <si>
    <t>Läkarbesök gynekologisk sjd K O</t>
  </si>
  <si>
    <t>O99Q</t>
  </si>
  <si>
    <t>Läkarbesök gynekologisk sjd U O</t>
  </si>
  <si>
    <t>Sepsis O</t>
  </si>
  <si>
    <t>Läk dist brännskador O</t>
  </si>
  <si>
    <t>Uppgift om kön fattas O</t>
  </si>
  <si>
    <t>NordDRG CC version 2018</t>
  </si>
  <si>
    <t>NordDRG CC version 2018; Nationell Viktlista</t>
  </si>
  <si>
    <t>2018-03-12: Röntgen Västra sjukvårdsreg. är ändrat</t>
  </si>
  <si>
    <t>För vård av patienter som inte tillhör Södra eller Västra sjukvårdsregionen debiterar Region Halland ett pålägg med 2,85 % (pålagt i priserna)</t>
  </si>
  <si>
    <t>2018-04-25: Ändrat så att västra blir vägledande för alla utanför Halland</t>
  </si>
  <si>
    <t>2018-03-12: Mellandliggande labbbesök är ändrat, se bilaga 3B i Västra prislistan</t>
  </si>
  <si>
    <t>2018-04-25: ändrat till västra prislistan för övriga</t>
  </si>
  <si>
    <t>2018-04-25:  Röntgen Västra sjukvårdsreg. är ändrat</t>
  </si>
  <si>
    <t>2018-04-25: Mellandliggande labbbesök är ändrat, se bilaga 3B i Västra prislistan</t>
  </si>
  <si>
    <t>2018-06-13: Beslut på avtalsgruppen södra sjukvårdsregionen 2018-04-12 punkt 7.f</t>
  </si>
  <si>
    <t>NIPT-test (debiteras utöver besöksersättning)</t>
  </si>
  <si>
    <t>Prisid</t>
  </si>
  <si>
    <t>Hallands Sjukhus/Varberg</t>
  </si>
  <si>
    <t>Hallands Sjukhus Varberg</t>
  </si>
  <si>
    <t>Hallands Sjukhus Halmstad</t>
  </si>
</sst>
</file>

<file path=xl/styles.xml><?xml version="1.0" encoding="utf-8"?>
<styleSheet xmlns="http://schemas.openxmlformats.org/spreadsheetml/2006/main">
  <numFmts count="3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00"/>
    <numFmt numFmtId="165" formatCode="0.0000"/>
    <numFmt numFmtId="166" formatCode="#,##0.0"/>
    <numFmt numFmtId="167" formatCode="#,##0.000"/>
    <numFmt numFmtId="168" formatCode="00#"/>
    <numFmt numFmtId="169" formatCode="0#"/>
    <numFmt numFmtId="170" formatCode="#,##0.00\ _k_r"/>
    <numFmt numFmtId="171" formatCode="0.00000"/>
    <numFmt numFmtId="172" formatCode="#,##0.00000"/>
    <numFmt numFmtId="173" formatCode="#,##0.000000"/>
    <numFmt numFmtId="174" formatCode="0.0%"/>
    <numFmt numFmtId="175" formatCode="0.0"/>
    <numFmt numFmtId="176" formatCode="0.000"/>
    <numFmt numFmtId="177" formatCode="0.000%"/>
    <numFmt numFmtId="178" formatCode="0.0000%"/>
    <numFmt numFmtId="179" formatCode="#,##0.00_ ;\-#,##0.00\ "/>
    <numFmt numFmtId="180" formatCode="&quot;Ja&quot;;&quot;Ja&quot;;&quot;Nej&quot;"/>
    <numFmt numFmtId="181" formatCode="&quot;Sant&quot;;&quot;Sant&quot;;&quot;Falskt&quot;"/>
    <numFmt numFmtId="182" formatCode="&quot;På&quot;;&quot;På&quot;;&quot;Av&quot;"/>
    <numFmt numFmtId="183" formatCode="[$€-2]\ #,##0.00_);[Red]\([$€-2]\ #,##0.00\)"/>
    <numFmt numFmtId="184" formatCode="#,##0\ &quot;kr&quot;"/>
    <numFmt numFmtId="185" formatCode="#"/>
    <numFmt numFmtId="186" formatCode="0##0#0"/>
    <numFmt numFmtId="187" formatCode="00000"/>
  </numFmts>
  <fonts count="7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MS Sans Serif"/>
      <family val="2"/>
    </font>
    <font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6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19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8"/>
      <color indexed="8"/>
      <name val="Calibri"/>
      <family val="2"/>
    </font>
    <font>
      <b/>
      <sz val="12"/>
      <color indexed="8"/>
      <name val="Times New Roman"/>
      <family val="2"/>
    </font>
    <font>
      <b/>
      <sz val="12"/>
      <color indexed="63"/>
      <name val="Times New Roman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8"/>
      <color indexed="8"/>
      <name val="Century Gothic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3F3F76"/>
      <name val="Times New Roman"/>
      <family val="2"/>
    </font>
    <font>
      <b/>
      <sz val="12"/>
      <color theme="0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theme="1"/>
      <name val="Calibri"/>
      <family val="2"/>
    </font>
    <font>
      <b/>
      <sz val="12"/>
      <color theme="1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8"/>
      <color theme="1"/>
      <name val="Century Gothic"/>
      <family val="2"/>
    </font>
    <font>
      <sz val="8"/>
      <color rgb="FF000000"/>
      <name val="Century Gothic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medium">
        <color theme="8"/>
      </top>
      <bottom style="thin">
        <color theme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CCD6BE"/>
      </left>
      <right style="thin">
        <color rgb="FFCCD6BE"/>
      </right>
      <top style="thin">
        <color rgb="FFCCD6BE"/>
      </top>
      <bottom style="thin">
        <color rgb="FFCCD6BE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0" fillId="20" borderId="1" applyNumberFormat="0" applyFont="0" applyAlignment="0" applyProtection="0"/>
    <xf numFmtId="0" fontId="53" fillId="21" borderId="2" applyNumberFormat="0" applyAlignment="0" applyProtection="0"/>
    <xf numFmtId="0" fontId="54" fillId="22" borderId="0" applyNumberFormat="0" applyBorder="0" applyAlignment="0" applyProtection="0"/>
    <xf numFmtId="0" fontId="55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31" borderId="3" applyNumberFormat="0" applyAlignment="0" applyProtection="0"/>
    <xf numFmtId="0" fontId="59" fillId="0" borderId="4" applyNumberFormat="0" applyFill="0" applyAlignment="0" applyProtection="0"/>
    <xf numFmtId="0" fontId="60" fillId="32" borderId="0" applyNumberFormat="0" applyBorder="0" applyAlignment="0" applyProtection="0"/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26" fillId="0" borderId="0">
      <alignment/>
      <protection/>
    </xf>
    <xf numFmtId="0" fontId="61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3" borderId="8" applyNumberFormat="0" applyProtection="0">
      <alignment vertical="center"/>
    </xf>
    <xf numFmtId="0" fontId="67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8" fillId="21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49" fontId="13" fillId="0" borderId="17" xfId="0" applyNumberFormat="1" applyFont="1" applyBorder="1" applyAlignment="1">
      <alignment/>
    </xf>
    <xf numFmtId="0" fontId="13" fillId="0" borderId="18" xfId="62" applyFont="1" applyFill="1" applyBorder="1">
      <alignment/>
      <protection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3" xfId="0" applyFont="1" applyBorder="1" applyAlignment="1">
      <alignment horizontal="right"/>
    </xf>
    <xf numFmtId="0" fontId="13" fillId="0" borderId="13" xfId="0" applyFont="1" applyFill="1" applyBorder="1" applyAlignment="1">
      <alignment horizontal="center"/>
    </xf>
    <xf numFmtId="49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0" fontId="14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3" fontId="1" fillId="0" borderId="14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1" fillId="0" borderId="11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 horizontal="right"/>
    </xf>
    <xf numFmtId="3" fontId="1" fillId="0" borderId="15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170" fontId="0" fillId="0" borderId="0" xfId="0" applyNumberFormat="1" applyFont="1" applyFill="1" applyBorder="1" applyAlignment="1">
      <alignment horizontal="right"/>
    </xf>
    <xf numFmtId="3" fontId="6" fillId="0" borderId="0" xfId="61" applyNumberFormat="1" applyFont="1" applyFill="1" applyBorder="1" applyAlignment="1">
      <alignment horizontal="left" wrapText="1"/>
      <protection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vertical="top" wrapText="1"/>
    </xf>
    <xf numFmtId="49" fontId="6" fillId="0" borderId="0" xfId="59" applyNumberFormat="1" applyFont="1" applyFill="1">
      <alignment/>
      <protection/>
    </xf>
    <xf numFmtId="3" fontId="6" fillId="0" borderId="0" xfId="0" applyNumberFormat="1" applyFont="1" applyFill="1" applyAlignment="1">
      <alignment/>
    </xf>
    <xf numFmtId="0" fontId="61" fillId="0" borderId="0" xfId="50">
      <alignment/>
      <protection/>
    </xf>
    <xf numFmtId="3" fontId="11" fillId="0" borderId="19" xfId="0" applyNumberFormat="1" applyFont="1" applyBorder="1" applyAlignment="1">
      <alignment/>
    </xf>
    <xf numFmtId="3" fontId="11" fillId="0" borderId="19" xfId="0" applyNumberFormat="1" applyFont="1" applyBorder="1" applyAlignment="1">
      <alignment horizontal="center"/>
    </xf>
    <xf numFmtId="164" fontId="11" fillId="0" borderId="19" xfId="0" applyNumberFormat="1" applyFont="1" applyFill="1" applyBorder="1" applyAlignment="1">
      <alignment horizontal="center"/>
    </xf>
    <xf numFmtId="3" fontId="6" fillId="0" borderId="20" xfId="61" applyNumberFormat="1" applyFont="1" applyFill="1" applyBorder="1" applyAlignment="1">
      <alignment horizontal="left" wrapText="1"/>
      <protection/>
    </xf>
    <xf numFmtId="3" fontId="6" fillId="0" borderId="20" xfId="61" applyNumberFormat="1" applyFont="1" applyFill="1" applyBorder="1" applyAlignment="1">
      <alignment horizontal="center" wrapText="1"/>
      <protection/>
    </xf>
    <xf numFmtId="3" fontId="6" fillId="0" borderId="20" xfId="60" applyNumberFormat="1" applyFont="1" applyFill="1" applyBorder="1" applyAlignment="1">
      <alignment horizontal="center" wrapText="1"/>
      <protection/>
    </xf>
    <xf numFmtId="164" fontId="6" fillId="0" borderId="20" xfId="61" applyNumberFormat="1" applyFont="1" applyFill="1" applyBorder="1" applyAlignment="1">
      <alignment horizontal="center" wrapText="1"/>
      <protection/>
    </xf>
    <xf numFmtId="3" fontId="6" fillId="0" borderId="0" xfId="0" applyNumberFormat="1" applyFont="1" applyFill="1" applyBorder="1" applyAlignment="1" quotePrefix="1">
      <alignment/>
    </xf>
    <xf numFmtId="3" fontId="6" fillId="0" borderId="0" xfId="61" applyNumberFormat="1" applyFont="1" applyFill="1" applyBorder="1" applyAlignment="1">
      <alignment horizontal="right" wrapText="1"/>
      <protection/>
    </xf>
    <xf numFmtId="164" fontId="6" fillId="0" borderId="0" xfId="61" applyNumberFormat="1" applyFont="1" applyFill="1" applyBorder="1" applyAlignment="1">
      <alignment horizontal="right" wrapText="1"/>
      <protection/>
    </xf>
    <xf numFmtId="3" fontId="6" fillId="0" borderId="0" xfId="60" applyNumberFormat="1" applyFont="1" applyFill="1" applyBorder="1" applyAlignment="1">
      <alignment horizontal="right" wrapText="1"/>
      <protection/>
    </xf>
    <xf numFmtId="165" fontId="6" fillId="0" borderId="0" xfId="0" applyNumberFormat="1" applyFont="1" applyFill="1" applyAlignment="1">
      <alignment/>
    </xf>
    <xf numFmtId="3" fontId="6" fillId="0" borderId="0" xfId="59" applyNumberFormat="1" applyFont="1" applyFill="1">
      <alignment/>
      <protection/>
    </xf>
    <xf numFmtId="3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/>
    </xf>
    <xf numFmtId="3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3" fontId="0" fillId="0" borderId="0" xfId="61" applyNumberFormat="1" applyFont="1" applyFill="1" applyBorder="1" applyAlignment="1">
      <alignment horizontal="left" wrapText="1"/>
      <protection/>
    </xf>
    <xf numFmtId="0" fontId="20" fillId="0" borderId="0" xfId="0" applyFont="1" applyAlignment="1">
      <alignment/>
    </xf>
    <xf numFmtId="0" fontId="70" fillId="0" borderId="0" xfId="0" applyFont="1" applyAlignment="1">
      <alignment/>
    </xf>
    <xf numFmtId="164" fontId="71" fillId="0" borderId="0" xfId="0" applyNumberFormat="1" applyFont="1" applyAlignment="1">
      <alignment/>
    </xf>
    <xf numFmtId="164" fontId="0" fillId="34" borderId="0" xfId="0" applyNumberFormat="1" applyFont="1" applyFill="1" applyAlignment="1">
      <alignment/>
    </xf>
    <xf numFmtId="0" fontId="4" fillId="0" borderId="0" xfId="56" applyFont="1">
      <alignment/>
      <protection/>
    </xf>
    <xf numFmtId="3" fontId="0" fillId="0" borderId="0" xfId="56" applyNumberFormat="1">
      <alignment/>
      <protection/>
    </xf>
    <xf numFmtId="0" fontId="0" fillId="0" borderId="0" xfId="56">
      <alignment/>
      <protection/>
    </xf>
    <xf numFmtId="3" fontId="4" fillId="0" borderId="0" xfId="56" applyNumberFormat="1" applyFont="1" applyAlignment="1">
      <alignment horizontal="right"/>
      <protection/>
    </xf>
    <xf numFmtId="0" fontId="0" fillId="0" borderId="0" xfId="56" applyFont="1">
      <alignment/>
      <protection/>
    </xf>
    <xf numFmtId="3" fontId="0" fillId="0" borderId="0" xfId="56" applyNumberFormat="1" applyFont="1">
      <alignment/>
      <protection/>
    </xf>
    <xf numFmtId="3" fontId="16" fillId="0" borderId="0" xfId="56" applyNumberFormat="1" applyFont="1" applyAlignment="1">
      <alignment horizontal="right"/>
      <protection/>
    </xf>
    <xf numFmtId="3" fontId="3" fillId="0" borderId="0" xfId="56" applyNumberFormat="1" applyFont="1">
      <alignment/>
      <protection/>
    </xf>
    <xf numFmtId="3" fontId="1" fillId="0" borderId="11" xfId="56" applyNumberFormat="1" applyFont="1" applyBorder="1" applyAlignment="1">
      <alignment horizontal="center"/>
      <protection/>
    </xf>
    <xf numFmtId="3" fontId="1" fillId="0" borderId="12" xfId="56" applyNumberFormat="1" applyFont="1" applyBorder="1" applyAlignment="1">
      <alignment horizontal="center"/>
      <protection/>
    </xf>
    <xf numFmtId="3" fontId="1" fillId="0" borderId="14" xfId="56" applyNumberFormat="1" applyFont="1" applyBorder="1" applyAlignment="1">
      <alignment horizontal="center"/>
      <protection/>
    </xf>
    <xf numFmtId="3" fontId="1" fillId="0" borderId="0" xfId="56" applyNumberFormat="1" applyFont="1" applyBorder="1" applyAlignment="1">
      <alignment horizontal="center"/>
      <protection/>
    </xf>
    <xf numFmtId="3" fontId="1" fillId="0" borderId="15" xfId="56" applyNumberFormat="1" applyFont="1" applyBorder="1" applyAlignment="1">
      <alignment horizontal="center"/>
      <protection/>
    </xf>
    <xf numFmtId="3" fontId="1" fillId="0" borderId="13" xfId="56" applyNumberFormat="1" applyFont="1" applyBorder="1" applyAlignment="1">
      <alignment horizontal="center"/>
      <protection/>
    </xf>
    <xf numFmtId="3" fontId="1" fillId="0" borderId="17" xfId="56" applyNumberFormat="1" applyFont="1" applyBorder="1" applyAlignment="1">
      <alignment horizontal="center"/>
      <protection/>
    </xf>
    <xf numFmtId="3" fontId="1" fillId="0" borderId="16" xfId="56" applyNumberFormat="1" applyFont="1" applyBorder="1" applyAlignment="1">
      <alignment horizontal="center"/>
      <protection/>
    </xf>
    <xf numFmtId="3" fontId="1" fillId="0" borderId="18" xfId="56" applyNumberFormat="1" applyFont="1" applyBorder="1" applyAlignment="1">
      <alignment horizontal="center"/>
      <protection/>
    </xf>
    <xf numFmtId="0" fontId="1" fillId="0" borderId="0" xfId="56" applyFont="1">
      <alignment/>
      <protection/>
    </xf>
    <xf numFmtId="0" fontId="3" fillId="0" borderId="0" xfId="56" applyFont="1">
      <alignment/>
      <protection/>
    </xf>
    <xf numFmtId="0" fontId="17" fillId="0" borderId="0" xfId="56" applyFont="1" applyBorder="1">
      <alignment/>
      <protection/>
    </xf>
    <xf numFmtId="0" fontId="4" fillId="0" borderId="0" xfId="56" applyFont="1" applyBorder="1" applyAlignment="1">
      <alignment horizontal="center" wrapText="1"/>
      <protection/>
    </xf>
    <xf numFmtId="0" fontId="4" fillId="0" borderId="0" xfId="56" applyFont="1" applyBorder="1" applyAlignment="1">
      <alignment horizontal="center" vertical="top"/>
      <protection/>
    </xf>
    <xf numFmtId="0" fontId="17" fillId="0" borderId="0" xfId="56" applyFont="1">
      <alignment/>
      <protection/>
    </xf>
    <xf numFmtId="0" fontId="0" fillId="0" borderId="14" xfId="56" applyFont="1" applyBorder="1" applyAlignment="1">
      <alignment horizontal="center"/>
      <protection/>
    </xf>
    <xf numFmtId="0" fontId="0" fillId="0" borderId="0" xfId="56" applyFont="1" applyBorder="1" applyAlignment="1">
      <alignment horizontal="center" wrapText="1"/>
      <protection/>
    </xf>
    <xf numFmtId="0" fontId="0" fillId="0" borderId="15" xfId="56" applyFont="1" applyBorder="1" applyAlignment="1">
      <alignment horizontal="center"/>
      <protection/>
    </xf>
    <xf numFmtId="0" fontId="0" fillId="0" borderId="17" xfId="56" applyFont="1" applyBorder="1" applyAlignment="1">
      <alignment horizontal="center" vertical="top"/>
      <protection/>
    </xf>
    <xf numFmtId="0" fontId="0" fillId="0" borderId="16" xfId="56" applyFont="1" applyBorder="1" applyAlignment="1">
      <alignment horizontal="center" wrapText="1"/>
      <protection/>
    </xf>
    <xf numFmtId="0" fontId="17" fillId="0" borderId="0" xfId="56" applyFont="1" applyBorder="1" applyAlignment="1">
      <alignment horizontal="center"/>
      <protection/>
    </xf>
    <xf numFmtId="0" fontId="0" fillId="0" borderId="0" xfId="56" applyFont="1" applyBorder="1">
      <alignment/>
      <protection/>
    </xf>
    <xf numFmtId="3" fontId="0" fillId="0" borderId="0" xfId="56" applyNumberFormat="1" applyFont="1" applyBorder="1" applyAlignment="1">
      <alignment horizontal="right"/>
      <protection/>
    </xf>
    <xf numFmtId="0" fontId="17" fillId="0" borderId="0" xfId="56" applyFont="1" applyAlignment="1">
      <alignment horizontal="center"/>
      <protection/>
    </xf>
    <xf numFmtId="49" fontId="2" fillId="0" borderId="0" xfId="56" applyNumberFormat="1" applyFont="1">
      <alignment/>
      <protection/>
    </xf>
    <xf numFmtId="49" fontId="2" fillId="0" borderId="0" xfId="56" applyNumberFormat="1" applyFont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49" fontId="0" fillId="0" borderId="0" xfId="56" applyNumberFormat="1" applyFont="1">
      <alignment/>
      <protection/>
    </xf>
    <xf numFmtId="49" fontId="0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76" fontId="0" fillId="0" borderId="0" xfId="0" applyNumberFormat="1" applyAlignment="1">
      <alignment/>
    </xf>
    <xf numFmtId="9" fontId="1" fillId="0" borderId="0" xfId="63" applyNumberFormat="1" applyFont="1" applyAlignment="1">
      <alignment/>
    </xf>
    <xf numFmtId="3" fontId="71" fillId="0" borderId="0" xfId="0" applyNumberFormat="1" applyFont="1" applyAlignment="1">
      <alignment/>
    </xf>
    <xf numFmtId="0" fontId="61" fillId="0" borderId="0" xfId="50">
      <alignment/>
      <protection/>
    </xf>
    <xf numFmtId="167" fontId="0" fillId="0" borderId="0" xfId="0" applyNumberFormat="1" applyAlignment="1">
      <alignment/>
    </xf>
    <xf numFmtId="0" fontId="21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61" fillId="0" borderId="0" xfId="57">
      <alignment/>
      <protection/>
    </xf>
    <xf numFmtId="0" fontId="61" fillId="0" borderId="0" xfId="50">
      <alignment/>
      <protection/>
    </xf>
    <xf numFmtId="0" fontId="27" fillId="0" borderId="0" xfId="50" applyFont="1">
      <alignment/>
      <protection/>
    </xf>
    <xf numFmtId="176" fontId="61" fillId="0" borderId="0" xfId="50" applyNumberFormat="1">
      <alignment/>
      <protection/>
    </xf>
    <xf numFmtId="0" fontId="61" fillId="0" borderId="0" xfId="50">
      <alignment/>
      <protection/>
    </xf>
    <xf numFmtId="0" fontId="72" fillId="0" borderId="0" xfId="50" applyFont="1">
      <alignment/>
      <protection/>
    </xf>
    <xf numFmtId="0" fontId="73" fillId="35" borderId="25" xfId="50" applyFont="1" applyFill="1" applyBorder="1" applyAlignment="1">
      <alignment horizontal="left" vertical="center"/>
      <protection/>
    </xf>
    <xf numFmtId="0" fontId="73" fillId="35" borderId="25" xfId="50" applyFont="1" applyFill="1" applyBorder="1" applyAlignment="1">
      <alignment horizontal="left"/>
      <protection/>
    </xf>
    <xf numFmtId="167" fontId="3" fillId="0" borderId="0" xfId="0" applyNumberFormat="1" applyFont="1" applyAlignment="1">
      <alignment/>
    </xf>
    <xf numFmtId="0" fontId="61" fillId="0" borderId="0" xfId="50">
      <alignment/>
      <protection/>
    </xf>
    <xf numFmtId="0" fontId="61" fillId="36" borderId="0" xfId="50" applyFill="1">
      <alignment/>
      <protection/>
    </xf>
    <xf numFmtId="0" fontId="61" fillId="0" borderId="0" xfId="50">
      <alignment/>
      <protection/>
    </xf>
    <xf numFmtId="1" fontId="61" fillId="0" borderId="0" xfId="50" applyNumberFormat="1">
      <alignment/>
      <protection/>
    </xf>
    <xf numFmtId="0" fontId="0" fillId="0" borderId="0" xfId="50" applyFont="1" applyFill="1" applyBorder="1" applyAlignment="1">
      <alignment horizontal="left"/>
      <protection/>
    </xf>
    <xf numFmtId="0" fontId="61" fillId="0" borderId="0" xfId="50">
      <alignment/>
      <protection/>
    </xf>
    <xf numFmtId="1" fontId="61" fillId="0" borderId="0" xfId="50" applyNumberFormat="1">
      <alignment/>
      <protection/>
    </xf>
    <xf numFmtId="167" fontId="74" fillId="0" borderId="0" xfId="50" applyNumberFormat="1" applyFont="1" applyFill="1">
      <alignment/>
      <protection/>
    </xf>
    <xf numFmtId="0" fontId="75" fillId="0" borderId="0" xfId="0" applyFont="1" applyAlignment="1">
      <alignment/>
    </xf>
    <xf numFmtId="0" fontId="0" fillId="0" borderId="0" xfId="56" applyFill="1">
      <alignment/>
      <protection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0" fontId="1" fillId="0" borderId="11" xfId="52" applyFont="1" applyBorder="1" applyAlignment="1">
      <alignment horizontal="center"/>
      <protection/>
    </xf>
    <xf numFmtId="0" fontId="1" fillId="0" borderId="12" xfId="52" applyFont="1" applyBorder="1" applyAlignment="1">
      <alignment horizontal="center"/>
      <protection/>
    </xf>
    <xf numFmtId="0" fontId="1" fillId="0" borderId="13" xfId="52" applyFont="1" applyBorder="1" applyAlignment="1">
      <alignment horizontal="center"/>
      <protection/>
    </xf>
    <xf numFmtId="186" fontId="0" fillId="0" borderId="0" xfId="52" applyNumberFormat="1" applyFont="1">
      <alignment/>
      <protection/>
    </xf>
    <xf numFmtId="186" fontId="0" fillId="0" borderId="0" xfId="52" applyNumberFormat="1">
      <alignment/>
      <protection/>
    </xf>
    <xf numFmtId="186" fontId="2" fillId="0" borderId="0" xfId="52" applyNumberFormat="1" applyFont="1">
      <alignment/>
      <protection/>
    </xf>
    <xf numFmtId="1" fontId="0" fillId="0" borderId="0" xfId="52" applyNumberFormat="1">
      <alignment/>
      <protection/>
    </xf>
    <xf numFmtId="187" fontId="0" fillId="0" borderId="0" xfId="56" applyNumberFormat="1">
      <alignment/>
      <protection/>
    </xf>
    <xf numFmtId="3" fontId="1" fillId="0" borderId="22" xfId="0" applyNumberFormat="1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 horizontal="center"/>
    </xf>
    <xf numFmtId="3" fontId="1" fillId="0" borderId="24" xfId="0" applyNumberFormat="1" applyFont="1" applyFill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3" fontId="1" fillId="0" borderId="22" xfId="56" applyNumberFormat="1" applyFont="1" applyBorder="1" applyAlignment="1">
      <alignment horizontal="center"/>
      <protection/>
    </xf>
    <xf numFmtId="3" fontId="1" fillId="0" borderId="23" xfId="56" applyNumberFormat="1" applyFont="1" applyBorder="1" applyAlignment="1">
      <alignment horizontal="center"/>
      <protection/>
    </xf>
    <xf numFmtId="3" fontId="1" fillId="0" borderId="24" xfId="56" applyNumberFormat="1" applyFont="1" applyBorder="1" applyAlignment="1">
      <alignment horizontal="center"/>
      <protection/>
    </xf>
    <xf numFmtId="0" fontId="0" fillId="0" borderId="22" xfId="56" applyFont="1" applyBorder="1" applyAlignment="1">
      <alignment horizontal="center" vertical="top"/>
      <protection/>
    </xf>
    <xf numFmtId="0" fontId="0" fillId="0" borderId="23" xfId="56" applyFont="1" applyBorder="1" applyAlignment="1">
      <alignment horizontal="center" vertical="top"/>
      <protection/>
    </xf>
    <xf numFmtId="0" fontId="0" fillId="0" borderId="24" xfId="56" applyFont="1" applyBorder="1" applyAlignment="1">
      <alignment horizontal="center" vertical="top"/>
      <protection/>
    </xf>
    <xf numFmtId="3" fontId="6" fillId="0" borderId="0" xfId="61" applyNumberFormat="1" applyFont="1" applyFill="1" applyBorder="1" applyAlignment="1">
      <alignment horizontal="center"/>
      <protection/>
    </xf>
    <xf numFmtId="3" fontId="11" fillId="0" borderId="26" xfId="0" applyNumberFormat="1" applyFont="1" applyBorder="1" applyAlignment="1">
      <alignment horizontal="center"/>
    </xf>
    <xf numFmtId="3" fontId="11" fillId="0" borderId="27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center"/>
    </xf>
  </cellXfs>
  <cellStyles count="65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Normal 2 2" xfId="51"/>
    <cellStyle name="Normal 2 2 2" xfId="52"/>
    <cellStyle name="Normal 2 2 3" xfId="53"/>
    <cellStyle name="Normal 2 3" xfId="54"/>
    <cellStyle name="Normal 2 4" xfId="55"/>
    <cellStyle name="Normal 3" xfId="56"/>
    <cellStyle name="Normal 3 2" xfId="57"/>
    <cellStyle name="Normal 4" xfId="58"/>
    <cellStyle name="Normal 6" xfId="59"/>
    <cellStyle name="Normal_Blad1" xfId="60"/>
    <cellStyle name="Normal_Blad2" xfId="61"/>
    <cellStyle name="Normal_Vikter 2006" xfId="62"/>
    <cellStyle name="Percent" xfId="63"/>
    <cellStyle name="Procent 2" xfId="64"/>
    <cellStyle name="Rubrik" xfId="65"/>
    <cellStyle name="Rubrik 1" xfId="66"/>
    <cellStyle name="Rubrik 2" xfId="67"/>
    <cellStyle name="Rubrik 3" xfId="68"/>
    <cellStyle name="Rubrik 4" xfId="69"/>
    <cellStyle name="SoS Tabellhuvud" xfId="70"/>
    <cellStyle name="Summa" xfId="71"/>
    <cellStyle name="Comma" xfId="72"/>
    <cellStyle name="Comma [0]" xfId="73"/>
    <cellStyle name="Tusental 2" xfId="74"/>
    <cellStyle name="Utdata" xfId="75"/>
    <cellStyle name="Currency" xfId="76"/>
    <cellStyle name="Currency [0]" xfId="77"/>
    <cellStyle name="Varnings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4</xdr:row>
      <xdr:rowOff>190500</xdr:rowOff>
    </xdr:from>
    <xdr:to>
      <xdr:col>4</xdr:col>
      <xdr:colOff>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762250" y="990600"/>
          <a:ext cx="60960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 för EU/EES konv/utlsv</a:t>
          </a:r>
        </a:p>
      </xdr:txBody>
    </xdr:sp>
    <xdr:clientData/>
  </xdr:twoCellAnchor>
  <xdr:twoCellAnchor>
    <xdr:from>
      <xdr:col>7</xdr:col>
      <xdr:colOff>0</xdr:colOff>
      <xdr:row>5</xdr:row>
      <xdr:rowOff>19050</xdr:rowOff>
    </xdr:from>
    <xdr:to>
      <xdr:col>7</xdr:col>
      <xdr:colOff>0</xdr:colOff>
      <xdr:row>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495925" y="1019175"/>
          <a:ext cx="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Om pat är bosatt inom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Södra Västra Övriga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11</xdr:col>
      <xdr:colOff>409575</xdr:colOff>
      <xdr:row>12</xdr:row>
      <xdr:rowOff>114300</xdr:rowOff>
    </xdr:from>
    <xdr:to>
      <xdr:col>19</xdr:col>
      <xdr:colOff>581025</xdr:colOff>
      <xdr:row>21</xdr:row>
      <xdr:rowOff>76200</xdr:rowOff>
    </xdr:to>
    <xdr:sp>
      <xdr:nvSpPr>
        <xdr:cNvPr id="3" name="textruta 3"/>
        <xdr:cNvSpPr txBox="1">
          <a:spLocks noChangeArrowheads="1"/>
        </xdr:cNvSpPr>
      </xdr:nvSpPr>
      <xdr:spPr>
        <a:xfrm>
          <a:off x="8343900" y="2400300"/>
          <a:ext cx="5048250" cy="1485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Enligt Per-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gamla värden som är uppräknade med 3,6%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2018-04-25: ändrat till samma belopp som i västra prislistan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2018-04-25: Ändrat så att västra blir vägledande för alla utanför Halland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Priser för Handikapp tas upp inför förhandlingar 2019. Finns inte med i "blå boken". borde ligga i 3.2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M219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O104" sqref="O104"/>
    </sheetView>
  </sheetViews>
  <sheetFormatPr defaultColWidth="9.140625" defaultRowHeight="12.75"/>
  <cols>
    <col min="1" max="1" width="2.57421875" style="0" customWidth="1"/>
    <col min="2" max="2" width="36.8515625" style="0" customWidth="1"/>
    <col min="3" max="3" width="10.421875" style="64" customWidth="1"/>
    <col min="4" max="4" width="1.28515625" style="64" customWidth="1"/>
    <col min="5" max="7" width="10.7109375" style="64" customWidth="1"/>
    <col min="8" max="9" width="12.28125" style="0" bestFit="1" customWidth="1"/>
  </cols>
  <sheetData>
    <row r="1" ht="15.75">
      <c r="B1" s="24" t="s">
        <v>328</v>
      </c>
    </row>
    <row r="2" spans="2:7" ht="15.75">
      <c r="B2" s="24" t="s">
        <v>3248</v>
      </c>
      <c r="C2" s="68"/>
      <c r="G2" s="74" t="s">
        <v>329</v>
      </c>
    </row>
    <row r="3" spans="2:7" ht="15">
      <c r="B3" s="21" t="s">
        <v>311</v>
      </c>
      <c r="C3" s="68"/>
      <c r="F3" s="75"/>
      <c r="G3" s="76"/>
    </row>
    <row r="4" spans="2:8" ht="15.75">
      <c r="B4" s="24" t="s">
        <v>238</v>
      </c>
      <c r="C4" s="68"/>
      <c r="G4" s="67"/>
      <c r="H4" s="188"/>
    </row>
    <row r="5" spans="2:8" ht="15.75">
      <c r="B5" s="24"/>
      <c r="C5" s="69" t="s">
        <v>271</v>
      </c>
      <c r="D5" s="73"/>
      <c r="E5" s="198" t="s">
        <v>270</v>
      </c>
      <c r="F5" s="199"/>
      <c r="G5" s="200"/>
      <c r="H5" s="190"/>
    </row>
    <row r="6" spans="3:9" ht="12.75">
      <c r="C6" s="70" t="s">
        <v>244</v>
      </c>
      <c r="D6" s="73"/>
      <c r="E6" s="65" t="s">
        <v>239</v>
      </c>
      <c r="F6" s="30" t="s">
        <v>240</v>
      </c>
      <c r="G6" s="77" t="s">
        <v>241</v>
      </c>
      <c r="H6" s="191"/>
      <c r="I6" s="11"/>
    </row>
    <row r="7" spans="3:9" ht="12.75">
      <c r="C7" s="71" t="s">
        <v>245</v>
      </c>
      <c r="D7" s="73"/>
      <c r="E7" s="66"/>
      <c r="F7" s="78"/>
      <c r="G7" s="79"/>
      <c r="H7" s="192" t="s">
        <v>3245</v>
      </c>
      <c r="I7" s="30"/>
    </row>
    <row r="8" spans="8:9" ht="12.75">
      <c r="H8" s="2"/>
      <c r="I8" s="2"/>
    </row>
    <row r="9" spans="2:11" ht="12.75">
      <c r="B9" s="3" t="s">
        <v>319</v>
      </c>
      <c r="H9" s="2"/>
      <c r="J9" s="3"/>
      <c r="K9" s="2"/>
    </row>
    <row r="10" spans="2:12" ht="12.75">
      <c r="B10" t="s">
        <v>313</v>
      </c>
      <c r="C10" s="2">
        <v>5469.044</v>
      </c>
      <c r="F10" s="2">
        <v>5469.044</v>
      </c>
      <c r="G10" s="2">
        <v>5469.044</v>
      </c>
      <c r="H10" s="193">
        <v>1015</v>
      </c>
      <c r="K10" s="2"/>
      <c r="L10" s="2"/>
    </row>
    <row r="11" spans="2:12" ht="12.75">
      <c r="B11" t="s">
        <v>314</v>
      </c>
      <c r="C11" s="2">
        <v>5469.044</v>
      </c>
      <c r="F11" s="2">
        <v>5469.044</v>
      </c>
      <c r="G11" s="2">
        <v>5469.044</v>
      </c>
      <c r="H11" s="193">
        <v>1058</v>
      </c>
      <c r="K11" s="2"/>
      <c r="L11" s="2"/>
    </row>
    <row r="12" spans="2:12" ht="12.75">
      <c r="B12" t="s">
        <v>315</v>
      </c>
      <c r="C12" s="2">
        <v>5469.044</v>
      </c>
      <c r="F12" s="2">
        <v>5469.044</v>
      </c>
      <c r="G12" s="2">
        <v>5469.044</v>
      </c>
      <c r="H12" s="193">
        <v>1017</v>
      </c>
      <c r="K12" s="2"/>
      <c r="L12" s="2"/>
    </row>
    <row r="13" spans="2:12" ht="12.75">
      <c r="B13" t="s">
        <v>316</v>
      </c>
      <c r="C13" s="2">
        <v>1197.616</v>
      </c>
      <c r="E13" s="64">
        <v>1735</v>
      </c>
      <c r="F13" s="2">
        <v>1197.616</v>
      </c>
      <c r="G13" s="2">
        <v>1197.616</v>
      </c>
      <c r="H13" s="193">
        <v>1016</v>
      </c>
      <c r="J13" s="2"/>
      <c r="K13" s="2"/>
      <c r="L13" s="2"/>
    </row>
    <row r="14" spans="2:12" ht="12.75">
      <c r="B14" t="s">
        <v>317</v>
      </c>
      <c r="C14" s="2">
        <v>1672.104</v>
      </c>
      <c r="E14" s="64">
        <v>1735</v>
      </c>
      <c r="F14" s="2">
        <v>1672.104</v>
      </c>
      <c r="G14" s="2">
        <v>1672.104</v>
      </c>
      <c r="H14" s="193">
        <v>1059</v>
      </c>
      <c r="J14" s="2"/>
      <c r="K14" s="2"/>
      <c r="L14" s="2"/>
    </row>
    <row r="15" spans="2:12" ht="12.75">
      <c r="B15" t="s">
        <v>318</v>
      </c>
      <c r="C15" s="2">
        <v>1672.104</v>
      </c>
      <c r="E15" s="64">
        <v>1735</v>
      </c>
      <c r="F15" s="2">
        <v>1672.104</v>
      </c>
      <c r="G15" s="2">
        <v>1672.104</v>
      </c>
      <c r="H15" s="193">
        <v>1018</v>
      </c>
      <c r="J15" s="2"/>
      <c r="K15" s="2"/>
      <c r="L15" s="2"/>
    </row>
    <row r="16" spans="3:12" ht="12.75">
      <c r="C16"/>
      <c r="F16"/>
      <c r="G16"/>
      <c r="H16" s="53"/>
      <c r="L16" s="2"/>
    </row>
    <row r="17" spans="2:12" ht="12.75">
      <c r="B17" s="3" t="s">
        <v>320</v>
      </c>
      <c r="C17"/>
      <c r="F17"/>
      <c r="G17"/>
      <c r="H17" s="53"/>
      <c r="J17" s="3"/>
      <c r="K17" s="3"/>
      <c r="L17" s="2"/>
    </row>
    <row r="18" spans="2:12" ht="12.75">
      <c r="B18" t="s">
        <v>313</v>
      </c>
      <c r="C18" s="2">
        <v>3537.4510080000005</v>
      </c>
      <c r="F18" s="2">
        <v>3537.4510080000005</v>
      </c>
      <c r="G18" s="2">
        <v>3537.4510080000005</v>
      </c>
      <c r="H18" s="193">
        <v>1037</v>
      </c>
      <c r="I18" s="2"/>
      <c r="J18" s="2"/>
      <c r="K18" s="2"/>
      <c r="L18" s="2"/>
    </row>
    <row r="19" spans="2:12" ht="12.75">
      <c r="B19" t="s">
        <v>314</v>
      </c>
      <c r="C19" s="2">
        <v>4972.8</v>
      </c>
      <c r="F19" s="2">
        <v>4972.8</v>
      </c>
      <c r="G19" s="2">
        <v>4972.8</v>
      </c>
      <c r="H19" s="193">
        <v>1060</v>
      </c>
      <c r="I19" s="2"/>
      <c r="J19" s="2"/>
      <c r="K19" s="2"/>
      <c r="L19" s="2"/>
    </row>
    <row r="20" spans="2:12" ht="12.75">
      <c r="B20" t="s">
        <v>315</v>
      </c>
      <c r="C20" s="2">
        <v>4972.8</v>
      </c>
      <c r="F20" s="2">
        <v>4972.8</v>
      </c>
      <c r="G20" s="2">
        <v>4972.8</v>
      </c>
      <c r="H20" s="193">
        <v>1039</v>
      </c>
      <c r="I20" s="2"/>
      <c r="J20" s="2"/>
      <c r="K20" s="2"/>
      <c r="L20" s="2"/>
    </row>
    <row r="21" spans="2:12" ht="12.75">
      <c r="B21" t="s">
        <v>316</v>
      </c>
      <c r="C21" s="2">
        <v>1631.6067600000001</v>
      </c>
      <c r="E21" s="64">
        <v>1566</v>
      </c>
      <c r="F21" s="2">
        <v>1631.6067600000001</v>
      </c>
      <c r="G21" s="2">
        <v>1631.6067600000001</v>
      </c>
      <c r="H21" s="193">
        <v>1038</v>
      </c>
      <c r="I21" s="2"/>
      <c r="J21" s="2"/>
      <c r="K21" s="2"/>
      <c r="L21" s="2"/>
    </row>
    <row r="22" spans="2:12" ht="12.75">
      <c r="B22" t="s">
        <v>317</v>
      </c>
      <c r="C22" s="2">
        <v>1631.6067600000001</v>
      </c>
      <c r="E22" s="64">
        <v>1566</v>
      </c>
      <c r="F22" s="2">
        <v>1631.6067600000001</v>
      </c>
      <c r="G22" s="2">
        <v>1631.6067600000001</v>
      </c>
      <c r="H22" s="193">
        <v>1061</v>
      </c>
      <c r="I22" s="2"/>
      <c r="J22" s="2"/>
      <c r="K22" s="2"/>
      <c r="L22" s="2"/>
    </row>
    <row r="23" spans="2:12" ht="12.75">
      <c r="B23" t="s">
        <v>318</v>
      </c>
      <c r="C23" s="2">
        <v>3380.1364800000006</v>
      </c>
      <c r="E23" s="64">
        <v>3419</v>
      </c>
      <c r="F23" s="2">
        <v>3380.1364800000006</v>
      </c>
      <c r="G23" s="2">
        <v>3380.1364800000006</v>
      </c>
      <c r="H23" s="193">
        <v>1040</v>
      </c>
      <c r="I23" s="2"/>
      <c r="J23" s="2"/>
      <c r="K23" s="2"/>
      <c r="L23" s="2"/>
    </row>
    <row r="24" spans="3:12" ht="12.75">
      <c r="C24"/>
      <c r="F24"/>
      <c r="G24"/>
      <c r="H24" s="53"/>
      <c r="L24" s="2"/>
    </row>
    <row r="25" spans="2:13" ht="12.75">
      <c r="B25" s="3" t="s">
        <v>327</v>
      </c>
      <c r="C25"/>
      <c r="F25"/>
      <c r="G25"/>
      <c r="H25" s="53"/>
      <c r="J25" s="3"/>
      <c r="K25" s="3"/>
      <c r="L25" s="2"/>
      <c r="M25" t="s">
        <v>2707</v>
      </c>
    </row>
    <row r="26" spans="2:12" ht="12.75">
      <c r="B26" t="s">
        <v>313</v>
      </c>
      <c r="C26" s="2">
        <v>3141.152</v>
      </c>
      <c r="E26" s="64">
        <v>4066</v>
      </c>
      <c r="F26" s="2">
        <v>3141.152</v>
      </c>
      <c r="G26" s="2">
        <v>3141.152</v>
      </c>
      <c r="H26" s="193">
        <v>1005</v>
      </c>
      <c r="I26" s="2"/>
      <c r="J26" s="2"/>
      <c r="K26" s="2"/>
      <c r="L26" s="2"/>
    </row>
    <row r="27" spans="2:12" ht="12.75">
      <c r="B27" t="s">
        <v>314</v>
      </c>
      <c r="C27" s="2">
        <v>4290.076</v>
      </c>
      <c r="E27" s="64">
        <v>4447</v>
      </c>
      <c r="F27" s="2">
        <v>4290.076</v>
      </c>
      <c r="G27" s="2">
        <v>4290.076</v>
      </c>
      <c r="H27" s="193">
        <v>1062</v>
      </c>
      <c r="I27" s="2"/>
      <c r="J27" s="2"/>
      <c r="K27" s="2"/>
      <c r="L27" s="2"/>
    </row>
    <row r="28" spans="2:12" ht="12.75">
      <c r="B28" t="s">
        <v>315</v>
      </c>
      <c r="C28" s="2">
        <v>5661.74</v>
      </c>
      <c r="E28" s="64">
        <v>7331</v>
      </c>
      <c r="F28" s="2">
        <v>5661.74</v>
      </c>
      <c r="G28" s="2">
        <v>5661.74</v>
      </c>
      <c r="H28" s="193">
        <v>1007</v>
      </c>
      <c r="I28" s="2"/>
      <c r="J28" s="2"/>
      <c r="K28" s="2"/>
      <c r="L28" s="2"/>
    </row>
    <row r="29" spans="2:12" ht="12.75">
      <c r="B29" t="s">
        <v>316</v>
      </c>
      <c r="C29" s="2">
        <v>1524.992</v>
      </c>
      <c r="E29" s="64">
        <v>2162</v>
      </c>
      <c r="F29" s="2">
        <v>1524.992</v>
      </c>
      <c r="G29" s="2">
        <v>1524.992</v>
      </c>
      <c r="H29" s="193">
        <v>1006</v>
      </c>
      <c r="I29" s="2"/>
      <c r="J29" s="2"/>
      <c r="K29" s="2"/>
      <c r="L29" s="2"/>
    </row>
    <row r="30" spans="2:12" ht="12.75">
      <c r="B30" t="s">
        <v>317</v>
      </c>
      <c r="C30" s="2">
        <v>2088.576</v>
      </c>
      <c r="E30" s="64">
        <v>3783</v>
      </c>
      <c r="F30" s="2">
        <v>2088.576</v>
      </c>
      <c r="G30" s="2">
        <v>2088.576</v>
      </c>
      <c r="H30" s="193">
        <v>1063</v>
      </c>
      <c r="I30" s="2"/>
      <c r="J30" s="2"/>
      <c r="K30" s="2"/>
      <c r="L30" s="2"/>
    </row>
    <row r="31" spans="2:12" ht="12.75">
      <c r="B31" t="s">
        <v>318</v>
      </c>
      <c r="C31" s="2">
        <v>5485.62</v>
      </c>
      <c r="E31" s="64">
        <v>7106</v>
      </c>
      <c r="F31" s="2">
        <v>5485.62</v>
      </c>
      <c r="G31" s="2">
        <v>5485.62</v>
      </c>
      <c r="H31" s="193">
        <v>1008</v>
      </c>
      <c r="I31" s="2"/>
      <c r="J31" s="2"/>
      <c r="K31" s="2"/>
      <c r="L31" s="2"/>
    </row>
    <row r="32" spans="3:12" ht="12.75">
      <c r="C32"/>
      <c r="F32"/>
      <c r="G32"/>
      <c r="H32" s="53"/>
      <c r="L32" s="2"/>
    </row>
    <row r="33" spans="2:12" ht="12.75">
      <c r="B33" s="3" t="s">
        <v>321</v>
      </c>
      <c r="C33"/>
      <c r="F33"/>
      <c r="G33"/>
      <c r="H33" s="53"/>
      <c r="J33" s="3"/>
      <c r="K33" s="3"/>
      <c r="L33" s="2"/>
    </row>
    <row r="34" spans="2:12" ht="12.75">
      <c r="B34" t="s">
        <v>313</v>
      </c>
      <c r="C34" s="2">
        <v>3847.82832</v>
      </c>
      <c r="F34" s="2">
        <v>3847.82832</v>
      </c>
      <c r="G34" s="2">
        <v>3847.82832</v>
      </c>
      <c r="H34" s="193">
        <v>1011</v>
      </c>
      <c r="I34" s="2"/>
      <c r="J34" s="2"/>
      <c r="K34" s="2"/>
      <c r="L34" s="2"/>
    </row>
    <row r="35" spans="2:12" ht="12.75">
      <c r="B35" t="s">
        <v>314</v>
      </c>
      <c r="C35" s="2">
        <v>3847.82832</v>
      </c>
      <c r="F35" s="2">
        <v>3847.82832</v>
      </c>
      <c r="G35" s="2">
        <v>3847.82832</v>
      </c>
      <c r="H35" s="193">
        <v>1064</v>
      </c>
      <c r="I35" s="2"/>
      <c r="J35" s="2"/>
      <c r="K35" s="2"/>
      <c r="L35" s="2"/>
    </row>
    <row r="36" spans="2:12" ht="12.75">
      <c r="B36" t="s">
        <v>315</v>
      </c>
      <c r="C36" s="2">
        <v>3847.82832</v>
      </c>
      <c r="F36" s="2">
        <v>3847.82832</v>
      </c>
      <c r="G36" s="2">
        <v>3847.82832</v>
      </c>
      <c r="H36" s="193">
        <v>1013</v>
      </c>
      <c r="I36" s="2"/>
      <c r="J36" s="2"/>
      <c r="K36" s="2"/>
      <c r="L36" s="2"/>
    </row>
    <row r="37" spans="2:12" ht="12.75">
      <c r="B37" t="s">
        <v>316</v>
      </c>
      <c r="C37" s="2">
        <v>1508.306184</v>
      </c>
      <c r="E37" s="64">
        <v>517</v>
      </c>
      <c r="F37" s="2">
        <v>1508.306184</v>
      </c>
      <c r="G37" s="2">
        <v>1508.306184</v>
      </c>
      <c r="H37" s="193">
        <v>1012</v>
      </c>
      <c r="I37" s="2"/>
      <c r="J37" s="2"/>
      <c r="K37" s="2"/>
      <c r="L37" s="2"/>
    </row>
    <row r="38" spans="2:12" ht="12.75">
      <c r="B38" t="s">
        <v>317</v>
      </c>
      <c r="C38" s="2">
        <v>1508.306184</v>
      </c>
      <c r="E38" s="64">
        <v>517</v>
      </c>
      <c r="F38" s="2">
        <v>1508.306184</v>
      </c>
      <c r="G38" s="2">
        <v>1508.306184</v>
      </c>
      <c r="H38" s="193">
        <v>1065</v>
      </c>
      <c r="I38" s="2"/>
      <c r="J38" s="2"/>
      <c r="K38" s="2"/>
      <c r="L38" s="2"/>
    </row>
    <row r="39" spans="2:12" ht="12.75">
      <c r="B39" t="s">
        <v>318</v>
      </c>
      <c r="C39" s="2">
        <v>1508.306184</v>
      </c>
      <c r="E39" s="64">
        <v>1420</v>
      </c>
      <c r="F39" s="2">
        <v>1508.306184</v>
      </c>
      <c r="G39" s="2">
        <v>1508.306184</v>
      </c>
      <c r="H39" s="193">
        <v>1014</v>
      </c>
      <c r="I39" s="2"/>
      <c r="J39" s="2"/>
      <c r="K39" s="2"/>
      <c r="L39" s="2"/>
    </row>
    <row r="40" spans="3:12" ht="12.75">
      <c r="C40"/>
      <c r="F40"/>
      <c r="G40"/>
      <c r="H40" s="53"/>
      <c r="L40" s="2"/>
    </row>
    <row r="41" spans="2:12" ht="12.75">
      <c r="B41" s="3" t="s">
        <v>249</v>
      </c>
      <c r="C41"/>
      <c r="F41"/>
      <c r="G41"/>
      <c r="H41" s="53"/>
      <c r="J41" s="3"/>
      <c r="K41" s="3"/>
      <c r="L41" s="2"/>
    </row>
    <row r="42" spans="2:12" ht="12.75">
      <c r="B42" t="s">
        <v>313</v>
      </c>
      <c r="C42" s="2">
        <v>3697.954344</v>
      </c>
      <c r="F42" s="2">
        <v>3697.954344</v>
      </c>
      <c r="G42" s="2">
        <v>3697.954344</v>
      </c>
      <c r="H42" s="193">
        <v>1019</v>
      </c>
      <c r="I42" s="2"/>
      <c r="J42" s="2"/>
      <c r="K42" s="2"/>
      <c r="L42" s="2"/>
    </row>
    <row r="43" spans="2:12" ht="12.75">
      <c r="B43" t="s">
        <v>314</v>
      </c>
      <c r="C43" s="2">
        <v>3697.954344</v>
      </c>
      <c r="F43" s="2">
        <v>3697.954344</v>
      </c>
      <c r="G43" s="2">
        <v>3697.954344</v>
      </c>
      <c r="H43" s="193">
        <v>1066</v>
      </c>
      <c r="I43" s="2"/>
      <c r="J43" s="2"/>
      <c r="K43" s="2"/>
      <c r="L43" s="2"/>
    </row>
    <row r="44" spans="2:12" ht="12.75">
      <c r="B44" t="s">
        <v>315</v>
      </c>
      <c r="C44" s="2">
        <v>3697.954344</v>
      </c>
      <c r="F44" s="2">
        <v>3697.954344</v>
      </c>
      <c r="G44" s="2">
        <v>3697.954344</v>
      </c>
      <c r="H44" s="193">
        <v>1067</v>
      </c>
      <c r="I44" s="2"/>
      <c r="J44" s="2"/>
      <c r="K44" s="2"/>
      <c r="L44" s="2"/>
    </row>
    <row r="45" spans="2:12" ht="12.75">
      <c r="B45" t="s">
        <v>316</v>
      </c>
      <c r="C45" s="2">
        <v>847.448</v>
      </c>
      <c r="E45" s="64">
        <v>2077</v>
      </c>
      <c r="F45" s="2">
        <v>847.448</v>
      </c>
      <c r="G45" s="2">
        <v>847.448</v>
      </c>
      <c r="H45" s="193">
        <v>1020</v>
      </c>
      <c r="I45" s="2"/>
      <c r="J45" s="2"/>
      <c r="K45" s="2"/>
      <c r="L45" s="2"/>
    </row>
    <row r="46" spans="2:12" ht="12.75">
      <c r="B46" t="s">
        <v>317</v>
      </c>
      <c r="C46" s="2">
        <v>847.448</v>
      </c>
      <c r="E46" s="64">
        <v>2077</v>
      </c>
      <c r="F46" s="2">
        <v>847.448</v>
      </c>
      <c r="G46" s="2">
        <v>847.448</v>
      </c>
      <c r="H46" s="193">
        <v>1068</v>
      </c>
      <c r="I46" s="2"/>
      <c r="J46" s="2"/>
      <c r="K46" s="2"/>
      <c r="L46" s="2"/>
    </row>
    <row r="47" spans="2:12" ht="12.75">
      <c r="B47" t="s">
        <v>318</v>
      </c>
      <c r="C47" s="2">
        <v>1371.664</v>
      </c>
      <c r="E47" s="64">
        <v>2077</v>
      </c>
      <c r="F47" s="2">
        <v>1371.664</v>
      </c>
      <c r="G47" s="2">
        <v>1371.664</v>
      </c>
      <c r="H47" s="193">
        <v>1069</v>
      </c>
      <c r="I47" s="2"/>
      <c r="J47" s="2"/>
      <c r="K47" s="2"/>
      <c r="L47" s="2"/>
    </row>
    <row r="48" spans="3:12" ht="12.75">
      <c r="C48"/>
      <c r="F48"/>
      <c r="G48"/>
      <c r="H48" s="53"/>
      <c r="L48" s="2"/>
    </row>
    <row r="49" spans="2:12" ht="12.75">
      <c r="B49" s="3" t="s">
        <v>322</v>
      </c>
      <c r="C49"/>
      <c r="F49"/>
      <c r="G49"/>
      <c r="H49" s="53"/>
      <c r="J49" s="3"/>
      <c r="K49" s="3"/>
      <c r="L49" s="2"/>
    </row>
    <row r="50" spans="2:12" ht="12.75">
      <c r="B50" t="s">
        <v>313</v>
      </c>
      <c r="C50" s="2">
        <v>3658.6257120000005</v>
      </c>
      <c r="F50" s="2">
        <v>3658.6257120000005</v>
      </c>
      <c r="G50" s="2">
        <v>3658.6257120000005</v>
      </c>
      <c r="H50" s="193">
        <v>1001</v>
      </c>
      <c r="I50" s="2"/>
      <c r="J50" s="2"/>
      <c r="K50" s="2"/>
      <c r="L50" s="2"/>
    </row>
    <row r="51" spans="2:12" ht="12.75">
      <c r="B51" t="s">
        <v>314</v>
      </c>
      <c r="C51" s="2">
        <v>4597.768</v>
      </c>
      <c r="F51" s="2">
        <v>4597.768</v>
      </c>
      <c r="G51" s="2">
        <v>4597.768</v>
      </c>
      <c r="H51" s="193">
        <v>1070</v>
      </c>
      <c r="I51" s="2"/>
      <c r="J51" s="2"/>
      <c r="K51" s="2"/>
      <c r="L51" s="2"/>
    </row>
    <row r="52" spans="2:12" ht="12.75">
      <c r="B52" t="s">
        <v>315</v>
      </c>
      <c r="C52" s="2">
        <v>5212.116</v>
      </c>
      <c r="F52" s="2">
        <v>5212.116</v>
      </c>
      <c r="G52" s="2">
        <v>5212.116</v>
      </c>
      <c r="H52" s="193">
        <v>1003</v>
      </c>
      <c r="I52" s="2"/>
      <c r="J52" s="2"/>
      <c r="K52" s="2"/>
      <c r="L52" s="2"/>
    </row>
    <row r="53" spans="2:12" ht="12.75">
      <c r="B53" t="s">
        <v>316</v>
      </c>
      <c r="C53" s="2">
        <v>1571.019408</v>
      </c>
      <c r="E53" s="64">
        <v>1968</v>
      </c>
      <c r="F53" s="2">
        <v>1571.019408</v>
      </c>
      <c r="G53" s="2">
        <v>1571.019408</v>
      </c>
      <c r="H53" s="193">
        <v>1002</v>
      </c>
      <c r="I53" s="2"/>
      <c r="J53" s="2"/>
      <c r="K53" s="2"/>
      <c r="L53" s="2"/>
    </row>
    <row r="54" spans="2:12" ht="12.75">
      <c r="B54" t="s">
        <v>317</v>
      </c>
      <c r="C54" s="2">
        <v>1602.692</v>
      </c>
      <c r="E54" s="64">
        <v>1968</v>
      </c>
      <c r="F54" s="2">
        <v>1602.692</v>
      </c>
      <c r="G54" s="2">
        <v>1602.692</v>
      </c>
      <c r="H54" s="193">
        <v>1071</v>
      </c>
      <c r="I54" s="2"/>
      <c r="J54" s="2"/>
      <c r="K54" s="2"/>
      <c r="L54" s="2"/>
    </row>
    <row r="55" spans="2:12" ht="12.75">
      <c r="B55" t="s">
        <v>318</v>
      </c>
      <c r="C55" s="2">
        <v>4233.0960000000005</v>
      </c>
      <c r="E55" s="64">
        <v>6752</v>
      </c>
      <c r="F55" s="2">
        <v>4233.0960000000005</v>
      </c>
      <c r="G55" s="2">
        <v>4233.0960000000005</v>
      </c>
      <c r="H55" s="193">
        <v>1004</v>
      </c>
      <c r="I55" s="2"/>
      <c r="J55" s="2"/>
      <c r="K55" s="2"/>
      <c r="L55" s="2"/>
    </row>
    <row r="56" spans="3:12" ht="12.75">
      <c r="C56"/>
      <c r="F56"/>
      <c r="G56"/>
      <c r="H56" s="193"/>
      <c r="L56" s="2"/>
    </row>
    <row r="57" spans="2:12" ht="12.75">
      <c r="B57" s="3" t="s">
        <v>250</v>
      </c>
      <c r="C57"/>
      <c r="F57"/>
      <c r="G57"/>
      <c r="H57" s="53"/>
      <c r="J57" s="3"/>
      <c r="K57" s="3"/>
      <c r="L57" s="2"/>
    </row>
    <row r="58" spans="2:12" ht="12.75">
      <c r="B58" t="s">
        <v>313</v>
      </c>
      <c r="C58" s="2">
        <v>4236.862896000001</v>
      </c>
      <c r="F58" s="2">
        <v>4236.862896000001</v>
      </c>
      <c r="G58" s="2">
        <v>4236.862896000001</v>
      </c>
      <c r="H58" s="193">
        <v>1021</v>
      </c>
      <c r="I58" s="2"/>
      <c r="J58" s="2"/>
      <c r="K58" s="2"/>
      <c r="L58" s="2"/>
    </row>
    <row r="59" spans="2:12" ht="12.75">
      <c r="B59" t="s">
        <v>314</v>
      </c>
      <c r="C59" s="2">
        <v>5059.575360000001</v>
      </c>
      <c r="F59" s="2">
        <v>5059.575360000001</v>
      </c>
      <c r="G59" s="2">
        <v>5059.575360000001</v>
      </c>
      <c r="H59" s="193">
        <v>1072</v>
      </c>
      <c r="I59" s="2"/>
      <c r="J59" s="2"/>
      <c r="K59" s="2"/>
      <c r="L59" s="2"/>
    </row>
    <row r="60" spans="2:12" ht="12.75">
      <c r="B60" t="s">
        <v>315</v>
      </c>
      <c r="C60" s="2">
        <v>5059.575360000001</v>
      </c>
      <c r="F60" s="2">
        <v>5059.575360000001</v>
      </c>
      <c r="G60" s="2">
        <v>5059.575360000001</v>
      </c>
      <c r="H60" s="193">
        <v>1023</v>
      </c>
      <c r="I60" s="2"/>
      <c r="J60" s="2"/>
      <c r="K60" s="2"/>
      <c r="L60" s="2"/>
    </row>
    <row r="61" spans="2:12" ht="12.75">
      <c r="B61" t="s">
        <v>316</v>
      </c>
      <c r="C61" s="2">
        <v>2072.7252000000003</v>
      </c>
      <c r="E61" s="64">
        <v>1799</v>
      </c>
      <c r="F61" s="2">
        <v>2072.7252000000003</v>
      </c>
      <c r="G61" s="2">
        <v>2072.7252000000003</v>
      </c>
      <c r="H61" s="193">
        <v>1022</v>
      </c>
      <c r="I61" s="2"/>
      <c r="J61" s="2"/>
      <c r="K61" s="2"/>
      <c r="L61" s="2"/>
    </row>
    <row r="62" spans="2:12" ht="12.75">
      <c r="B62" t="s">
        <v>317</v>
      </c>
      <c r="C62" s="2">
        <v>2072.7252000000003</v>
      </c>
      <c r="E62" s="64">
        <v>1799</v>
      </c>
      <c r="F62" s="2">
        <v>2072.7252000000003</v>
      </c>
      <c r="G62" s="2">
        <v>2072.7252000000003</v>
      </c>
      <c r="H62" s="193">
        <v>1073</v>
      </c>
      <c r="I62" s="2"/>
      <c r="J62" s="2"/>
      <c r="K62" s="2"/>
      <c r="L62" s="2"/>
    </row>
    <row r="63" spans="2:12" ht="12.75">
      <c r="B63" t="s">
        <v>318</v>
      </c>
      <c r="C63" s="2">
        <v>2072.7252000000003</v>
      </c>
      <c r="E63" s="64">
        <v>9670</v>
      </c>
      <c r="F63" s="2">
        <v>2072.7252000000003</v>
      </c>
      <c r="G63" s="2">
        <v>2072.7252000000003</v>
      </c>
      <c r="H63" s="193">
        <v>1024</v>
      </c>
      <c r="I63" s="2"/>
      <c r="J63" s="2"/>
      <c r="K63" s="2"/>
      <c r="L63" s="2"/>
    </row>
    <row r="64" spans="3:12" ht="12.75">
      <c r="C64"/>
      <c r="F64"/>
      <c r="G64"/>
      <c r="H64" s="53"/>
      <c r="L64" s="2"/>
    </row>
    <row r="65" spans="2:12" ht="12.75">
      <c r="B65" s="3" t="s">
        <v>323</v>
      </c>
      <c r="C65"/>
      <c r="F65"/>
      <c r="G65"/>
      <c r="H65" s="53"/>
      <c r="J65" s="3"/>
      <c r="K65" s="3"/>
      <c r="L65" s="2"/>
    </row>
    <row r="66" spans="2:12" ht="12.75">
      <c r="B66" t="s">
        <v>313</v>
      </c>
      <c r="C66" s="2">
        <v>3794.68152</v>
      </c>
      <c r="F66" s="2">
        <v>3794.68152</v>
      </c>
      <c r="G66" s="2">
        <v>3794.68152</v>
      </c>
      <c r="H66" s="193">
        <v>1033</v>
      </c>
      <c r="I66" s="2"/>
      <c r="J66" s="2"/>
      <c r="K66" s="2"/>
      <c r="L66" s="2"/>
    </row>
    <row r="67" spans="2:12" ht="12.75">
      <c r="B67" t="s">
        <v>314</v>
      </c>
      <c r="C67" s="2">
        <v>3794.68152</v>
      </c>
      <c r="F67" s="2">
        <v>3794.68152</v>
      </c>
      <c r="G67" s="2">
        <v>3794.68152</v>
      </c>
      <c r="H67" s="193">
        <v>1074</v>
      </c>
      <c r="I67" s="2"/>
      <c r="J67" s="2"/>
      <c r="K67" s="2"/>
      <c r="L67" s="2"/>
    </row>
    <row r="68" spans="2:12" ht="12.75">
      <c r="B68" t="s">
        <v>315</v>
      </c>
      <c r="C68" s="2">
        <v>3794.68152</v>
      </c>
      <c r="F68" s="2">
        <v>3794.68152</v>
      </c>
      <c r="G68" s="2">
        <v>3794.68152</v>
      </c>
      <c r="H68" s="193">
        <v>1035</v>
      </c>
      <c r="I68" s="2"/>
      <c r="J68" s="2"/>
      <c r="K68" s="2"/>
      <c r="L68" s="2"/>
    </row>
    <row r="69" spans="2:12" ht="12.75">
      <c r="B69" t="s">
        <v>316</v>
      </c>
      <c r="C69" s="2">
        <v>1426.4601120000002</v>
      </c>
      <c r="E69" s="64">
        <v>882</v>
      </c>
      <c r="F69" s="2">
        <v>1426.4601120000002</v>
      </c>
      <c r="G69" s="2">
        <v>1426.4601120000002</v>
      </c>
      <c r="H69" s="193">
        <v>1034</v>
      </c>
      <c r="I69" s="2"/>
      <c r="J69" s="2"/>
      <c r="K69" s="2"/>
      <c r="L69" s="2"/>
    </row>
    <row r="70" spans="2:12" ht="12.75">
      <c r="B70" t="s">
        <v>317</v>
      </c>
      <c r="C70" s="2">
        <v>1426.4601120000002</v>
      </c>
      <c r="E70" s="64">
        <v>882</v>
      </c>
      <c r="F70" s="2">
        <v>1426.4601120000002</v>
      </c>
      <c r="G70" s="2">
        <v>1426.4601120000002</v>
      </c>
      <c r="H70" s="193">
        <v>1075</v>
      </c>
      <c r="I70" s="2"/>
      <c r="J70" s="2"/>
      <c r="K70" s="2"/>
      <c r="L70" s="2"/>
    </row>
    <row r="71" spans="2:12" ht="12.75">
      <c r="B71" t="s">
        <v>318</v>
      </c>
      <c r="C71" s="2">
        <v>1426.4601120000002</v>
      </c>
      <c r="E71" s="64">
        <v>882</v>
      </c>
      <c r="F71" s="2">
        <v>1426.4601120000002</v>
      </c>
      <c r="G71" s="2">
        <v>1426.4601120000002</v>
      </c>
      <c r="H71" s="193">
        <v>1036</v>
      </c>
      <c r="I71" s="2"/>
      <c r="J71" s="2"/>
      <c r="K71" s="2"/>
      <c r="L71" s="2"/>
    </row>
    <row r="72" spans="3:12" ht="12.75">
      <c r="C72"/>
      <c r="F72"/>
      <c r="G72"/>
      <c r="H72" s="53"/>
      <c r="L72" s="2"/>
    </row>
    <row r="73" spans="2:12" ht="12.75">
      <c r="B73" s="3" t="s">
        <v>251</v>
      </c>
      <c r="C73"/>
      <c r="F73"/>
      <c r="G73"/>
      <c r="H73" s="53"/>
      <c r="J73" s="3"/>
      <c r="K73" s="3"/>
      <c r="L73" s="2"/>
    </row>
    <row r="74" spans="2:12" ht="12.75">
      <c r="B74" t="s">
        <v>313</v>
      </c>
      <c r="C74" s="2">
        <v>4090.1777280000006</v>
      </c>
      <c r="F74" s="2">
        <v>4090.1777280000006</v>
      </c>
      <c r="G74" s="2">
        <v>4090.1777280000006</v>
      </c>
      <c r="H74" s="193">
        <v>1029</v>
      </c>
      <c r="I74" s="2"/>
      <c r="J74" s="2"/>
      <c r="K74" s="2"/>
      <c r="L74" s="2"/>
    </row>
    <row r="75" spans="2:12" ht="12.75">
      <c r="B75" t="s">
        <v>314</v>
      </c>
      <c r="C75" s="2">
        <v>4090.1777280000006</v>
      </c>
      <c r="F75" s="2">
        <v>4090.1777280000006</v>
      </c>
      <c r="G75" s="2">
        <v>4090.1777280000006</v>
      </c>
      <c r="H75" s="193">
        <v>1076</v>
      </c>
      <c r="I75" s="2"/>
      <c r="J75" s="2"/>
      <c r="K75" s="2"/>
      <c r="L75" s="2"/>
    </row>
    <row r="76" spans="2:12" ht="12.75">
      <c r="B76" t="s">
        <v>315</v>
      </c>
      <c r="C76" s="2">
        <v>4090.1777280000006</v>
      </c>
      <c r="F76" s="2">
        <v>4090.1777280000006</v>
      </c>
      <c r="G76" s="2">
        <v>4090.1777280000006</v>
      </c>
      <c r="H76" s="193">
        <v>1031</v>
      </c>
      <c r="I76" s="2"/>
      <c r="J76" s="2"/>
      <c r="K76" s="2"/>
      <c r="L76" s="2"/>
    </row>
    <row r="77" spans="2:12" ht="12.75">
      <c r="B77" t="s">
        <v>316</v>
      </c>
      <c r="C77" s="2">
        <v>1561.452984</v>
      </c>
      <c r="E77" s="64">
        <v>1174</v>
      </c>
      <c r="F77" s="2">
        <v>1561.452984</v>
      </c>
      <c r="G77" s="2">
        <v>1561.452984</v>
      </c>
      <c r="H77" s="193">
        <v>1030</v>
      </c>
      <c r="I77" s="2"/>
      <c r="J77" s="2"/>
      <c r="K77" s="2"/>
      <c r="L77" s="2"/>
    </row>
    <row r="78" spans="2:12" ht="12.75">
      <c r="B78" t="s">
        <v>317</v>
      </c>
      <c r="C78" s="2">
        <v>1561.452984</v>
      </c>
      <c r="E78" s="64">
        <v>1174</v>
      </c>
      <c r="F78" s="2">
        <v>1561.452984</v>
      </c>
      <c r="G78" s="2">
        <v>1561.452984</v>
      </c>
      <c r="H78" s="193">
        <v>1077</v>
      </c>
      <c r="I78" s="2"/>
      <c r="J78" s="2"/>
      <c r="K78" s="2"/>
      <c r="L78" s="2"/>
    </row>
    <row r="79" spans="2:12" ht="12.75">
      <c r="B79" t="s">
        <v>318</v>
      </c>
      <c r="C79" s="2">
        <v>1561.452984</v>
      </c>
      <c r="E79" s="64">
        <v>2383</v>
      </c>
      <c r="F79" s="2">
        <v>1561.452984</v>
      </c>
      <c r="G79" s="2">
        <v>1561.452984</v>
      </c>
      <c r="H79" s="193">
        <v>1032</v>
      </c>
      <c r="I79" s="2"/>
      <c r="J79" s="2"/>
      <c r="K79" s="2"/>
      <c r="L79" s="2"/>
    </row>
    <row r="80" spans="3:12" ht="12.75">
      <c r="C80"/>
      <c r="F80"/>
      <c r="G80"/>
      <c r="H80" s="53"/>
      <c r="L80" s="2"/>
    </row>
    <row r="81" spans="2:12" ht="12.75">
      <c r="B81" s="1" t="s">
        <v>324</v>
      </c>
      <c r="C81"/>
      <c r="E81" s="67"/>
      <c r="F81"/>
      <c r="G81"/>
      <c r="H81" s="53"/>
      <c r="J81" s="1"/>
      <c r="K81" s="1"/>
      <c r="L81" s="17"/>
    </row>
    <row r="82" spans="2:12" ht="12.75">
      <c r="B82" t="s">
        <v>313</v>
      </c>
      <c r="C82" s="2">
        <v>5564.356</v>
      </c>
      <c r="E82" s="64">
        <v>7205</v>
      </c>
      <c r="F82" s="2">
        <v>5564.356</v>
      </c>
      <c r="G82" s="2">
        <v>5564.356</v>
      </c>
      <c r="H82" s="193">
        <v>1078</v>
      </c>
      <c r="I82" s="2"/>
      <c r="J82" s="2"/>
      <c r="K82" s="2"/>
      <c r="L82" s="2"/>
    </row>
    <row r="83" spans="2:12" ht="12.75">
      <c r="B83" t="s">
        <v>314</v>
      </c>
      <c r="C83" s="2">
        <v>5564.356</v>
      </c>
      <c r="E83" s="64">
        <v>7205</v>
      </c>
      <c r="F83" s="2">
        <v>5564.356</v>
      </c>
      <c r="G83" s="2">
        <v>5564.356</v>
      </c>
      <c r="H83" s="193">
        <v>1079</v>
      </c>
      <c r="I83" s="2"/>
      <c r="J83" s="2"/>
      <c r="K83" s="2"/>
      <c r="L83" s="2"/>
    </row>
    <row r="84" spans="2:12" ht="12.75">
      <c r="B84" t="s">
        <v>315</v>
      </c>
      <c r="C84" s="2">
        <v>5564.356</v>
      </c>
      <c r="E84" s="64">
        <v>7205</v>
      </c>
      <c r="F84" s="2">
        <v>5564.356</v>
      </c>
      <c r="G84" s="2">
        <v>5564.356</v>
      </c>
      <c r="H84" s="193">
        <v>1080</v>
      </c>
      <c r="I84" s="2"/>
      <c r="J84" s="2"/>
      <c r="K84" s="2"/>
      <c r="L84" s="2"/>
    </row>
    <row r="85" spans="2:12" ht="12.75">
      <c r="B85" t="s">
        <v>316</v>
      </c>
      <c r="C85" s="2">
        <v>2224.292</v>
      </c>
      <c r="E85" s="64">
        <v>2878</v>
      </c>
      <c r="F85" s="2">
        <v>2224.292</v>
      </c>
      <c r="G85" s="2">
        <v>2224.292</v>
      </c>
      <c r="H85" s="193">
        <v>1081</v>
      </c>
      <c r="I85" s="2"/>
      <c r="J85" s="2"/>
      <c r="K85" s="2"/>
      <c r="L85" s="2"/>
    </row>
    <row r="86" spans="2:12" ht="12.75">
      <c r="B86" t="s">
        <v>317</v>
      </c>
      <c r="C86" s="2">
        <v>2224.292</v>
      </c>
      <c r="E86" s="64">
        <v>2878</v>
      </c>
      <c r="F86" s="2">
        <v>2224.292</v>
      </c>
      <c r="G86" s="2">
        <v>2224.292</v>
      </c>
      <c r="H86" s="193">
        <v>1082</v>
      </c>
      <c r="I86" s="2"/>
      <c r="J86" s="2"/>
      <c r="K86" s="2"/>
      <c r="L86" s="2"/>
    </row>
    <row r="87" spans="2:12" ht="12.75">
      <c r="B87" t="s">
        <v>318</v>
      </c>
      <c r="C87" s="2">
        <v>2224.292</v>
      </c>
      <c r="E87" s="64">
        <v>2878</v>
      </c>
      <c r="F87" s="2">
        <v>2224.292</v>
      </c>
      <c r="G87" s="2">
        <v>2224.292</v>
      </c>
      <c r="H87" s="193">
        <v>1083</v>
      </c>
      <c r="I87" s="2"/>
      <c r="J87" s="2"/>
      <c r="K87" s="2"/>
      <c r="L87" s="2"/>
    </row>
    <row r="88" spans="3:12" ht="12.75">
      <c r="C88"/>
      <c r="F88"/>
      <c r="G88"/>
      <c r="H88" s="53"/>
      <c r="L88" s="2"/>
    </row>
    <row r="89" spans="2:12" ht="12.75">
      <c r="B89" s="3" t="s">
        <v>264</v>
      </c>
      <c r="C89"/>
      <c r="F89"/>
      <c r="G89"/>
      <c r="H89" s="53"/>
      <c r="J89" s="3"/>
      <c r="K89" s="3"/>
      <c r="L89" s="2"/>
    </row>
    <row r="90" spans="2:12" ht="12.75">
      <c r="B90" t="s">
        <v>313</v>
      </c>
      <c r="C90" s="2">
        <v>3711.772512</v>
      </c>
      <c r="F90" s="2">
        <v>3711.772512</v>
      </c>
      <c r="G90" s="2">
        <v>3711.772512</v>
      </c>
      <c r="H90" s="193">
        <v>1025</v>
      </c>
      <c r="I90" s="2"/>
      <c r="J90" s="2"/>
      <c r="K90" s="2"/>
      <c r="L90" s="2"/>
    </row>
    <row r="91" spans="2:12" ht="12.75">
      <c r="B91" t="s">
        <v>314</v>
      </c>
      <c r="C91" s="2">
        <v>3711.772512</v>
      </c>
      <c r="F91" s="2">
        <v>3711.772512</v>
      </c>
      <c r="G91" s="2">
        <v>3711.772512</v>
      </c>
      <c r="H91" s="193">
        <v>1084</v>
      </c>
      <c r="I91" s="2"/>
      <c r="J91" s="2"/>
      <c r="K91" s="2"/>
      <c r="L91" s="2"/>
    </row>
    <row r="92" spans="2:12" ht="12.75">
      <c r="B92" t="s">
        <v>315</v>
      </c>
      <c r="C92" s="2">
        <v>4044.4714800000006</v>
      </c>
      <c r="F92" s="2">
        <v>4044.4714800000006</v>
      </c>
      <c r="G92" s="2">
        <v>4044.4714800000006</v>
      </c>
      <c r="H92" s="193">
        <v>1027</v>
      </c>
      <c r="I92" s="2"/>
      <c r="J92" s="2"/>
      <c r="K92" s="2"/>
      <c r="L92" s="2"/>
    </row>
    <row r="93" spans="2:12" ht="12.75">
      <c r="B93" t="s">
        <v>316</v>
      </c>
      <c r="C93" s="2">
        <v>1639.0473120000001</v>
      </c>
      <c r="E93" s="64">
        <v>1799</v>
      </c>
      <c r="F93" s="2">
        <v>1639.0473120000001</v>
      </c>
      <c r="G93" s="2">
        <v>1639.0473120000001</v>
      </c>
      <c r="H93" s="193">
        <v>1026</v>
      </c>
      <c r="I93" s="2"/>
      <c r="J93" s="2"/>
      <c r="K93" s="2"/>
      <c r="L93" s="2"/>
    </row>
    <row r="94" spans="2:12" ht="12.75">
      <c r="B94" t="s">
        <v>317</v>
      </c>
      <c r="C94" s="2">
        <v>1639.0473120000001</v>
      </c>
      <c r="E94" s="64">
        <v>1799</v>
      </c>
      <c r="F94" s="2">
        <v>1639.0473120000001</v>
      </c>
      <c r="G94" s="2">
        <v>1639.0473120000001</v>
      </c>
      <c r="H94" s="193">
        <v>1085</v>
      </c>
      <c r="I94" s="2"/>
      <c r="J94" s="2"/>
      <c r="K94" s="2"/>
      <c r="L94" s="2"/>
    </row>
    <row r="95" spans="2:12" ht="12.75">
      <c r="B95" t="s">
        <v>318</v>
      </c>
      <c r="C95" s="2">
        <v>1639.0473120000001</v>
      </c>
      <c r="E95" s="64">
        <v>9670</v>
      </c>
      <c r="F95" s="2">
        <v>1639.0473120000001</v>
      </c>
      <c r="G95" s="2">
        <v>1639.0473120000001</v>
      </c>
      <c r="H95" s="193">
        <v>1028</v>
      </c>
      <c r="I95" s="2"/>
      <c r="J95" s="2"/>
      <c r="K95" s="2"/>
      <c r="L95" s="2"/>
    </row>
    <row r="96" spans="3:12" ht="12.75">
      <c r="C96"/>
      <c r="F96"/>
      <c r="G96"/>
      <c r="H96" s="53"/>
      <c r="L96" s="2"/>
    </row>
    <row r="97" spans="2:12" ht="12.75">
      <c r="B97" s="3" t="s">
        <v>252</v>
      </c>
      <c r="C97"/>
      <c r="F97"/>
      <c r="G97"/>
      <c r="H97" s="53"/>
      <c r="J97" s="3"/>
      <c r="K97" s="3"/>
      <c r="L97" s="2"/>
    </row>
    <row r="98" spans="2:12" ht="12.75">
      <c r="B98" t="s">
        <v>313</v>
      </c>
      <c r="C98" s="2">
        <v>3644.8075440000002</v>
      </c>
      <c r="F98" s="2">
        <v>3644.8075440000002</v>
      </c>
      <c r="G98" s="2">
        <v>3644.8075440000002</v>
      </c>
      <c r="H98" s="193">
        <v>1041</v>
      </c>
      <c r="I98" s="2"/>
      <c r="J98" s="2"/>
      <c r="K98" s="2"/>
      <c r="L98" s="2"/>
    </row>
    <row r="99" spans="2:12" ht="12.75">
      <c r="B99" t="s">
        <v>314</v>
      </c>
      <c r="C99" s="2">
        <v>3644.8075440000002</v>
      </c>
      <c r="F99" s="2">
        <v>3644.8075440000002</v>
      </c>
      <c r="G99" s="2">
        <v>3644.8075440000002</v>
      </c>
      <c r="H99" s="193">
        <v>1086</v>
      </c>
      <c r="I99" s="2"/>
      <c r="J99" s="2"/>
      <c r="K99" s="2"/>
      <c r="L99" s="2"/>
    </row>
    <row r="100" spans="2:12" ht="12.75">
      <c r="B100" t="s">
        <v>315</v>
      </c>
      <c r="C100" s="2">
        <v>3644.8075440000002</v>
      </c>
      <c r="F100" s="2">
        <v>3644.8075440000002</v>
      </c>
      <c r="G100" s="2">
        <v>3644.8075440000002</v>
      </c>
      <c r="H100" s="193">
        <v>1087</v>
      </c>
      <c r="I100" s="2"/>
      <c r="J100" s="2"/>
      <c r="K100" s="2"/>
      <c r="L100" s="2"/>
    </row>
    <row r="101" spans="2:12" ht="12.75">
      <c r="B101" t="s">
        <v>316</v>
      </c>
      <c r="C101" s="2">
        <v>1543.383072</v>
      </c>
      <c r="E101" s="64">
        <v>980</v>
      </c>
      <c r="F101" s="2">
        <v>1543.383072</v>
      </c>
      <c r="G101" s="2">
        <v>1543.383072</v>
      </c>
      <c r="H101" s="193">
        <v>1042</v>
      </c>
      <c r="I101" s="2"/>
      <c r="J101" s="2"/>
      <c r="K101" s="2"/>
      <c r="L101" s="2"/>
    </row>
    <row r="102" spans="2:12" ht="12.75">
      <c r="B102" t="s">
        <v>317</v>
      </c>
      <c r="C102" s="2">
        <v>1639.0473120000001</v>
      </c>
      <c r="E102" s="64">
        <v>980</v>
      </c>
      <c r="F102" s="2">
        <v>1639.0473120000001</v>
      </c>
      <c r="G102" s="2">
        <v>1639.0473120000001</v>
      </c>
      <c r="H102" s="193">
        <v>1088</v>
      </c>
      <c r="I102" s="2"/>
      <c r="J102" s="2"/>
      <c r="K102" s="2"/>
      <c r="L102" s="2"/>
    </row>
    <row r="103" spans="2:12" ht="12.75">
      <c r="B103" t="s">
        <v>318</v>
      </c>
      <c r="C103" s="2">
        <v>1639.0473120000001</v>
      </c>
      <c r="E103" s="64">
        <v>980</v>
      </c>
      <c r="F103" s="2">
        <v>1639.0473120000001</v>
      </c>
      <c r="G103" s="2">
        <v>1639.0473120000001</v>
      </c>
      <c r="H103" s="193">
        <v>1089</v>
      </c>
      <c r="I103" s="2"/>
      <c r="J103" s="2"/>
      <c r="K103" s="2"/>
      <c r="L103" s="2"/>
    </row>
    <row r="104" spans="3:12" ht="12.75">
      <c r="C104"/>
      <c r="F104"/>
      <c r="G104"/>
      <c r="H104" s="23"/>
      <c r="L104" s="2"/>
    </row>
    <row r="105" spans="2:12" ht="12.75">
      <c r="B105" s="3" t="s">
        <v>253</v>
      </c>
      <c r="C105"/>
      <c r="F105"/>
      <c r="G105"/>
      <c r="H105" s="23"/>
      <c r="J105" s="3"/>
      <c r="K105" s="3"/>
      <c r="L105" s="2"/>
    </row>
    <row r="106" spans="2:12" ht="12.75">
      <c r="B106" t="s">
        <v>313</v>
      </c>
      <c r="C106" s="2">
        <v>4011.520464</v>
      </c>
      <c r="F106" s="2">
        <v>4011.520464</v>
      </c>
      <c r="G106" s="2">
        <v>4011.520464</v>
      </c>
      <c r="H106" s="193">
        <v>1043</v>
      </c>
      <c r="I106" s="2"/>
      <c r="J106" s="2"/>
      <c r="K106" s="2"/>
      <c r="L106" s="2"/>
    </row>
    <row r="107" spans="2:12" ht="12.75">
      <c r="B107" t="s">
        <v>314</v>
      </c>
      <c r="C107" s="2">
        <v>7504.328160000001</v>
      </c>
      <c r="F107" s="2">
        <v>7504.328160000001</v>
      </c>
      <c r="G107" s="2">
        <v>7504.328160000001</v>
      </c>
      <c r="H107" s="193">
        <v>1090</v>
      </c>
      <c r="I107" s="2"/>
      <c r="J107" s="2"/>
      <c r="K107" s="2"/>
      <c r="L107" s="2"/>
    </row>
    <row r="108" spans="2:12" ht="12.75">
      <c r="B108" t="s">
        <v>315</v>
      </c>
      <c r="C108" s="2">
        <v>7504.328160000001</v>
      </c>
      <c r="F108" s="2">
        <v>7504.328160000001</v>
      </c>
      <c r="G108" s="2">
        <v>7504.328160000001</v>
      </c>
      <c r="H108" s="193">
        <v>1045</v>
      </c>
      <c r="I108" s="2"/>
      <c r="J108" s="2"/>
      <c r="K108" s="2"/>
      <c r="L108" s="2"/>
    </row>
    <row r="109" spans="2:12" ht="12.75">
      <c r="B109" t="s">
        <v>316</v>
      </c>
      <c r="C109" s="2">
        <v>1476.418104</v>
      </c>
      <c r="E109" s="64">
        <v>1295</v>
      </c>
      <c r="F109" s="2">
        <v>1476.418104</v>
      </c>
      <c r="G109" s="2">
        <v>1476.418104</v>
      </c>
      <c r="H109" s="193">
        <v>1044</v>
      </c>
      <c r="I109" s="2"/>
      <c r="J109" s="2"/>
      <c r="K109" s="2"/>
      <c r="L109" s="2"/>
    </row>
    <row r="110" spans="2:12" ht="12.75">
      <c r="B110" t="s">
        <v>317</v>
      </c>
      <c r="C110" s="2">
        <v>1476.418104</v>
      </c>
      <c r="E110" s="64">
        <v>1295</v>
      </c>
      <c r="F110" s="2">
        <v>1476.418104</v>
      </c>
      <c r="G110" s="2">
        <v>1476.418104</v>
      </c>
      <c r="H110" s="193">
        <v>1091</v>
      </c>
      <c r="I110" s="2"/>
      <c r="J110" s="2"/>
      <c r="K110" s="2"/>
      <c r="L110" s="2"/>
    </row>
    <row r="111" spans="2:12" ht="12.75">
      <c r="B111" t="s">
        <v>318</v>
      </c>
      <c r="C111" s="2">
        <v>1476.418104</v>
      </c>
      <c r="E111" s="64">
        <v>1295</v>
      </c>
      <c r="F111" s="2">
        <v>1476.418104</v>
      </c>
      <c r="G111" s="2">
        <v>1476.418104</v>
      </c>
      <c r="H111" s="193">
        <v>1046</v>
      </c>
      <c r="I111" s="2"/>
      <c r="J111" s="2"/>
      <c r="K111" s="2"/>
      <c r="L111" s="2"/>
    </row>
    <row r="112" spans="8:11" ht="12.75">
      <c r="H112" s="23"/>
      <c r="K112" s="2"/>
    </row>
    <row r="113" spans="2:11" ht="12.75">
      <c r="B113" s="3" t="s">
        <v>254</v>
      </c>
      <c r="H113" s="53"/>
      <c r="K113" s="2"/>
    </row>
    <row r="114" spans="2:11" ht="12.75">
      <c r="B114" t="s">
        <v>325</v>
      </c>
      <c r="C114" s="64">
        <v>846</v>
      </c>
      <c r="D114" s="64">
        <v>846</v>
      </c>
      <c r="E114" s="64">
        <v>846</v>
      </c>
      <c r="F114" s="64">
        <v>846</v>
      </c>
      <c r="G114" s="64">
        <v>846</v>
      </c>
      <c r="H114" s="193">
        <v>1092</v>
      </c>
      <c r="I114" s="2"/>
      <c r="J114" s="2"/>
      <c r="K114" s="2"/>
    </row>
    <row r="115" ht="12.75">
      <c r="H115" s="23"/>
    </row>
    <row r="116" spans="2:8" ht="12.75">
      <c r="B116" s="4" t="s">
        <v>301</v>
      </c>
      <c r="C116" s="67"/>
      <c r="D116" s="67"/>
      <c r="E116" s="67"/>
      <c r="F116" s="67"/>
      <c r="G116" s="67"/>
      <c r="H116" s="63"/>
    </row>
    <row r="117" spans="2:8" ht="12.75">
      <c r="B117" s="4" t="s">
        <v>300</v>
      </c>
      <c r="F117" s="67"/>
      <c r="H117" s="53"/>
    </row>
    <row r="118" spans="2:8" ht="12.75">
      <c r="B118" s="4" t="s">
        <v>299</v>
      </c>
      <c r="F118" s="67"/>
      <c r="H118" s="53"/>
    </row>
    <row r="119" ht="12.75">
      <c r="H119" s="53"/>
    </row>
    <row r="120" spans="2:8" ht="12.75">
      <c r="B120" s="3" t="s">
        <v>265</v>
      </c>
      <c r="F120" s="72"/>
      <c r="H120" s="53"/>
    </row>
    <row r="121" spans="2:11" ht="12.75">
      <c r="B121" t="s">
        <v>266</v>
      </c>
      <c r="C121" s="53">
        <v>855</v>
      </c>
      <c r="D121" s="64">
        <v>715</v>
      </c>
      <c r="E121" s="168">
        <v>865</v>
      </c>
      <c r="F121" s="53">
        <v>855</v>
      </c>
      <c r="G121" s="53">
        <v>855</v>
      </c>
      <c r="H121" s="193">
        <v>1056</v>
      </c>
      <c r="J121" s="23" t="s">
        <v>3236</v>
      </c>
      <c r="K121" s="2"/>
    </row>
    <row r="122" spans="2:11" ht="12.75">
      <c r="B122" t="s">
        <v>267</v>
      </c>
      <c r="C122" s="2">
        <v>555</v>
      </c>
      <c r="D122" s="64">
        <v>460</v>
      </c>
      <c r="E122" s="64">
        <v>363</v>
      </c>
      <c r="F122" s="2">
        <v>555</v>
      </c>
      <c r="G122" s="2">
        <v>555</v>
      </c>
      <c r="H122" s="193">
        <v>1057</v>
      </c>
      <c r="J122" s="23" t="s">
        <v>3239</v>
      </c>
      <c r="K122" s="2"/>
    </row>
    <row r="123" ht="12.75">
      <c r="H123" s="53"/>
    </row>
    <row r="124" spans="2:8" ht="12.75">
      <c r="B124" t="s">
        <v>268</v>
      </c>
      <c r="H124" s="53"/>
    </row>
    <row r="125" spans="2:8" ht="12.75">
      <c r="B125" t="s">
        <v>269</v>
      </c>
      <c r="H125" s="53"/>
    </row>
    <row r="126" ht="12.75">
      <c r="H126" s="53"/>
    </row>
    <row r="127" spans="2:9" ht="15.75">
      <c r="B127" s="150" t="s">
        <v>2956</v>
      </c>
      <c r="C127" s="150"/>
      <c r="D127" s="150"/>
      <c r="E127" s="150"/>
      <c r="F127" s="163"/>
      <c r="G127" s="151"/>
      <c r="H127" s="189"/>
      <c r="I127" s="152"/>
    </row>
    <row r="128" spans="2:9" ht="15.75">
      <c r="B128" s="150" t="s">
        <v>2957</v>
      </c>
      <c r="C128" s="153"/>
      <c r="D128" s="153"/>
      <c r="E128" s="153"/>
      <c r="F128" s="164"/>
      <c r="G128" s="154"/>
      <c r="H128" s="189"/>
      <c r="I128" s="14"/>
    </row>
    <row r="129" spans="2:9" ht="12.75">
      <c r="B129" s="14"/>
      <c r="C129" s="14"/>
      <c r="D129" s="14"/>
      <c r="E129" s="14"/>
      <c r="F129" s="165"/>
      <c r="G129" s="14"/>
      <c r="H129" s="189"/>
      <c r="I129" s="14"/>
    </row>
    <row r="130" spans="2:8" ht="12.75">
      <c r="B130" s="14"/>
      <c r="C130" s="14"/>
      <c r="D130" s="14"/>
      <c r="E130" s="14"/>
      <c r="F130" s="165"/>
      <c r="G130" s="14"/>
      <c r="H130" s="53"/>
    </row>
    <row r="131" spans="2:8" ht="12.75">
      <c r="B131" s="14"/>
      <c r="C131" s="14"/>
      <c r="D131" s="14"/>
      <c r="E131" s="14"/>
      <c r="F131" s="165"/>
      <c r="G131" s="14"/>
      <c r="H131" s="14"/>
    </row>
    <row r="132" spans="2:9" ht="12.75">
      <c r="B132" s="1" t="s">
        <v>2958</v>
      </c>
      <c r="C132"/>
      <c r="D132"/>
      <c r="E132" s="2"/>
      <c r="G132" s="2"/>
      <c r="H132" s="23"/>
      <c r="I132" s="3"/>
    </row>
    <row r="133" spans="2:11" ht="12.75">
      <c r="B133" t="s">
        <v>2679</v>
      </c>
      <c r="C133" s="2">
        <v>3886.094016</v>
      </c>
      <c r="D133"/>
      <c r="E133" s="2">
        <v>3998</v>
      </c>
      <c r="F133" s="64">
        <v>3886.094016</v>
      </c>
      <c r="G133" s="2">
        <v>3886.094016</v>
      </c>
      <c r="H133" s="194">
        <v>8001</v>
      </c>
      <c r="I133" s="155"/>
      <c r="J133" s="2"/>
      <c r="K133" s="2"/>
    </row>
    <row r="134" spans="2:11" ht="12.75">
      <c r="B134" t="s">
        <v>2959</v>
      </c>
      <c r="C134" s="2">
        <v>3886.094016</v>
      </c>
      <c r="D134"/>
      <c r="E134" s="2">
        <v>5018</v>
      </c>
      <c r="F134" s="64">
        <v>3886.094016</v>
      </c>
      <c r="G134" s="2">
        <v>3886.094016</v>
      </c>
      <c r="H134" s="194">
        <v>8002</v>
      </c>
      <c r="I134" s="155"/>
      <c r="J134" s="2"/>
      <c r="K134" s="2"/>
    </row>
    <row r="135" spans="2:11" ht="12.75">
      <c r="B135" t="s">
        <v>2960</v>
      </c>
      <c r="C135" s="2">
        <v>3886.094016</v>
      </c>
      <c r="D135"/>
      <c r="E135" s="2">
        <v>5018</v>
      </c>
      <c r="F135" s="64">
        <v>3886.094016</v>
      </c>
      <c r="G135" s="2">
        <v>3886.094016</v>
      </c>
      <c r="H135" s="194">
        <v>8003</v>
      </c>
      <c r="I135" s="155"/>
      <c r="J135" s="2"/>
      <c r="K135" s="2"/>
    </row>
    <row r="136" spans="2:11" ht="12.75">
      <c r="B136" t="s">
        <v>2961</v>
      </c>
      <c r="C136" s="2">
        <v>1660.3060320000002</v>
      </c>
      <c r="D136"/>
      <c r="E136" s="2">
        <v>1551</v>
      </c>
      <c r="F136" s="64">
        <v>1660.3060320000002</v>
      </c>
      <c r="G136" s="2">
        <v>1660.3060320000002</v>
      </c>
      <c r="H136" s="194">
        <v>8004</v>
      </c>
      <c r="I136" s="155"/>
      <c r="J136" s="2"/>
      <c r="K136" s="2"/>
    </row>
    <row r="137" spans="2:11" ht="12.75">
      <c r="B137" t="s">
        <v>2962</v>
      </c>
      <c r="C137" s="2">
        <v>3053.8151279999997</v>
      </c>
      <c r="D137"/>
      <c r="E137" s="2">
        <v>3422</v>
      </c>
      <c r="F137" s="64">
        <v>3053.8151279999997</v>
      </c>
      <c r="G137" s="2">
        <v>3053.8151279999997</v>
      </c>
      <c r="H137" s="194">
        <v>8005</v>
      </c>
      <c r="I137" s="155"/>
      <c r="J137" s="2"/>
      <c r="K137" s="2"/>
    </row>
    <row r="138" spans="2:11" ht="12.75">
      <c r="B138" t="s">
        <v>2963</v>
      </c>
      <c r="C138" s="2">
        <v>6858.063072000001</v>
      </c>
      <c r="D138"/>
      <c r="E138" s="2">
        <v>3422</v>
      </c>
      <c r="F138" s="64">
        <v>6858.063072000001</v>
      </c>
      <c r="G138" s="2">
        <v>6858.063072000001</v>
      </c>
      <c r="H138" s="194">
        <v>8006</v>
      </c>
      <c r="I138" s="155"/>
      <c r="J138" s="2"/>
      <c r="K138" s="2"/>
    </row>
    <row r="139" spans="3:8" ht="12.75">
      <c r="C139" s="2"/>
      <c r="D139"/>
      <c r="E139" s="2"/>
      <c r="G139" s="2"/>
      <c r="H139" s="23"/>
    </row>
    <row r="140" spans="2:8" ht="12.75">
      <c r="B140" s="1" t="s">
        <v>2964</v>
      </c>
      <c r="C140" s="2"/>
      <c r="D140"/>
      <c r="E140" s="2"/>
      <c r="G140" s="2"/>
      <c r="H140" s="23"/>
    </row>
    <row r="141" spans="2:11" ht="12.75">
      <c r="B141" t="s">
        <v>2679</v>
      </c>
      <c r="C141" s="2">
        <v>5281.728984</v>
      </c>
      <c r="D141"/>
      <c r="E141" s="2">
        <v>6760</v>
      </c>
      <c r="F141" s="64">
        <v>5281.728984</v>
      </c>
      <c r="G141" s="2">
        <v>5281.728984</v>
      </c>
      <c r="H141" s="194">
        <v>8007</v>
      </c>
      <c r="I141" s="155"/>
      <c r="J141" s="2"/>
      <c r="K141" s="2"/>
    </row>
    <row r="142" spans="2:11" ht="12.75">
      <c r="B142" t="s">
        <v>2959</v>
      </c>
      <c r="C142" s="2">
        <v>6602.958432</v>
      </c>
      <c r="D142"/>
      <c r="E142" s="2">
        <v>7019</v>
      </c>
      <c r="F142" s="64">
        <v>6602.958432</v>
      </c>
      <c r="G142" s="2">
        <v>6602.958432</v>
      </c>
      <c r="H142" s="194">
        <v>8008</v>
      </c>
      <c r="I142" s="155"/>
      <c r="J142" s="2"/>
      <c r="K142" s="2"/>
    </row>
    <row r="143" spans="2:11" ht="12.75">
      <c r="B143" t="s">
        <v>2960</v>
      </c>
      <c r="C143" s="2">
        <v>8323.851816</v>
      </c>
      <c r="D143"/>
      <c r="E143" s="2">
        <v>8843</v>
      </c>
      <c r="F143" s="64">
        <v>8323.851816</v>
      </c>
      <c r="G143" s="2">
        <v>8323.851816</v>
      </c>
      <c r="H143" s="194">
        <v>8009</v>
      </c>
      <c r="I143" s="155"/>
      <c r="J143" s="2"/>
      <c r="K143" s="2"/>
    </row>
    <row r="144" spans="2:11" ht="12.75">
      <c r="B144" t="s">
        <v>2961</v>
      </c>
      <c r="C144" s="2">
        <v>2286.375336</v>
      </c>
      <c r="D144"/>
      <c r="E144" s="2">
        <v>3012</v>
      </c>
      <c r="F144" s="64">
        <v>2286.375336</v>
      </c>
      <c r="G144" s="2">
        <v>2286.375336</v>
      </c>
      <c r="H144" s="194">
        <v>8010</v>
      </c>
      <c r="I144" s="155"/>
      <c r="J144" s="2"/>
      <c r="K144" s="2"/>
    </row>
    <row r="145" spans="2:11" ht="12.75">
      <c r="B145" t="s">
        <v>2962</v>
      </c>
      <c r="C145" s="2">
        <v>6864.440688000001</v>
      </c>
      <c r="D145"/>
      <c r="E145" s="2">
        <v>5667</v>
      </c>
      <c r="F145" s="64">
        <v>6864.440688000001</v>
      </c>
      <c r="G145" s="2">
        <v>6864.440688000001</v>
      </c>
      <c r="H145" s="194">
        <v>8011</v>
      </c>
      <c r="I145" s="155"/>
      <c r="J145" s="2"/>
      <c r="K145" s="2"/>
    </row>
    <row r="146" spans="2:11" ht="12.75">
      <c r="B146" t="s">
        <v>2963</v>
      </c>
      <c r="C146" s="2">
        <v>4541.925528</v>
      </c>
      <c r="D146"/>
      <c r="E146" s="2">
        <v>5231</v>
      </c>
      <c r="F146" s="64">
        <v>4541.925528</v>
      </c>
      <c r="G146" s="2">
        <v>4541.925528</v>
      </c>
      <c r="H146" s="194">
        <v>8012</v>
      </c>
      <c r="I146" s="155"/>
      <c r="J146" s="2"/>
      <c r="K146" s="2"/>
    </row>
    <row r="147" spans="3:8" ht="12.75">
      <c r="C147"/>
      <c r="D147"/>
      <c r="E147" s="2"/>
      <c r="G147" s="2"/>
      <c r="H147" s="23"/>
    </row>
    <row r="148" spans="2:8" ht="12.75">
      <c r="B148" s="156" t="s">
        <v>2685</v>
      </c>
      <c r="C148"/>
      <c r="D148"/>
      <c r="E148" s="2"/>
      <c r="G148" s="2"/>
      <c r="H148" s="23"/>
    </row>
    <row r="149" spans="2:8" ht="12.75">
      <c r="B149" s="3" t="s">
        <v>334</v>
      </c>
      <c r="F149" s="72"/>
      <c r="H149" s="23"/>
    </row>
    <row r="150" spans="2:10" ht="12.75">
      <c r="B150" s="53"/>
      <c r="H150" s="23"/>
      <c r="J150" s="80"/>
    </row>
    <row r="151" spans="3:8" ht="12.75">
      <c r="C151" s="2"/>
      <c r="D151" s="2"/>
      <c r="E151" s="2"/>
      <c r="G151" s="2"/>
      <c r="H151" s="23"/>
    </row>
    <row r="152" spans="2:8" ht="12.75">
      <c r="B152" s="23" t="s">
        <v>2648</v>
      </c>
      <c r="C152" s="2"/>
      <c r="D152" s="2"/>
      <c r="E152" s="2"/>
      <c r="G152" s="2"/>
      <c r="H152" s="23"/>
    </row>
    <row r="153" spans="2:12" ht="12.75">
      <c r="B153" s="23" t="s">
        <v>2649</v>
      </c>
      <c r="C153" s="64">
        <v>21079.492000000002</v>
      </c>
      <c r="D153" s="2"/>
      <c r="E153" s="2">
        <v>21755</v>
      </c>
      <c r="F153" s="64">
        <v>21079.492000000002</v>
      </c>
      <c r="G153" s="64">
        <v>21079.492000000002</v>
      </c>
      <c r="H153" s="23"/>
      <c r="I153" s="64"/>
      <c r="L153" s="23" t="s">
        <v>3240</v>
      </c>
    </row>
    <row r="154" spans="4:8" ht="12.75">
      <c r="D154" s="2"/>
      <c r="E154" s="2"/>
      <c r="H154" s="23"/>
    </row>
    <row r="155" spans="8:10" ht="12.75">
      <c r="H155" s="23"/>
      <c r="J155" s="80"/>
    </row>
    <row r="156" spans="2:10" ht="12.75">
      <c r="B156" t="s">
        <v>288</v>
      </c>
      <c r="C156" s="64">
        <v>31566.920000000002</v>
      </c>
      <c r="F156" s="64">
        <v>31566.920000000002</v>
      </c>
      <c r="G156" s="64">
        <v>31566.920000000002</v>
      </c>
      <c r="H156" s="23"/>
      <c r="I156" s="64"/>
      <c r="J156" s="80"/>
    </row>
    <row r="157" spans="8:10" ht="12.75">
      <c r="H157" s="23"/>
      <c r="J157" s="80"/>
    </row>
    <row r="158" spans="2:10" ht="12.75">
      <c r="B158" t="s">
        <v>287</v>
      </c>
      <c r="H158" s="23"/>
      <c r="J158" s="80"/>
    </row>
    <row r="159" spans="2:10" ht="12.75">
      <c r="B159" t="s">
        <v>326</v>
      </c>
      <c r="H159" s="23"/>
      <c r="J159" s="80"/>
    </row>
    <row r="160" spans="2:10" ht="12.75">
      <c r="B160" t="s">
        <v>302</v>
      </c>
      <c r="C160" s="64">
        <v>48425.748</v>
      </c>
      <c r="E160" s="80">
        <v>50163</v>
      </c>
      <c r="F160" s="64">
        <v>48425.748</v>
      </c>
      <c r="G160" s="64">
        <v>48425.748</v>
      </c>
      <c r="H160" s="23"/>
      <c r="I160" s="64"/>
      <c r="J160" s="80"/>
    </row>
    <row r="161" spans="2:10" ht="12.75">
      <c r="B161" t="s">
        <v>303</v>
      </c>
      <c r="C161" s="64">
        <v>8488.984</v>
      </c>
      <c r="E161" s="80">
        <v>8789</v>
      </c>
      <c r="F161" s="64">
        <v>8488.984</v>
      </c>
      <c r="G161" s="64">
        <v>8488.984</v>
      </c>
      <c r="H161" s="23"/>
      <c r="I161" s="64"/>
      <c r="J161" s="80"/>
    </row>
    <row r="162" spans="2:11" ht="12.75">
      <c r="B162" t="s">
        <v>304</v>
      </c>
      <c r="C162" s="64">
        <v>5218.332</v>
      </c>
      <c r="E162" s="80">
        <v>5707</v>
      </c>
      <c r="F162" s="64">
        <v>5218.332</v>
      </c>
      <c r="G162" s="64">
        <v>5218.332</v>
      </c>
      <c r="H162" s="23"/>
      <c r="I162" s="64"/>
      <c r="J162" s="80"/>
      <c r="K162" s="80"/>
    </row>
    <row r="163" spans="2:11" ht="12.75">
      <c r="B163" t="s">
        <v>305</v>
      </c>
      <c r="C163" s="64">
        <v>8488.984</v>
      </c>
      <c r="E163" s="80">
        <v>8789</v>
      </c>
      <c r="F163" s="64">
        <v>8488.984</v>
      </c>
      <c r="G163" s="64">
        <v>8488.984</v>
      </c>
      <c r="H163" s="23"/>
      <c r="I163" s="64"/>
      <c r="J163" s="80"/>
      <c r="K163" s="81"/>
    </row>
    <row r="164" spans="2:11" ht="12.75">
      <c r="B164" t="s">
        <v>306</v>
      </c>
      <c r="C164" s="64">
        <v>1303.288</v>
      </c>
      <c r="E164" s="80">
        <v>1396</v>
      </c>
      <c r="F164" s="64">
        <v>1303.288</v>
      </c>
      <c r="G164" s="64">
        <v>1303.288</v>
      </c>
      <c r="H164" s="23"/>
      <c r="I164" s="64"/>
      <c r="J164" s="80"/>
      <c r="K164" s="81"/>
    </row>
    <row r="165" spans="2:11" ht="12.75">
      <c r="B165" t="s">
        <v>307</v>
      </c>
      <c r="C165" s="64">
        <v>20233.08</v>
      </c>
      <c r="E165" s="80">
        <v>20956</v>
      </c>
      <c r="F165" s="64">
        <v>20233.08</v>
      </c>
      <c r="G165" s="64">
        <v>20233.08</v>
      </c>
      <c r="H165" s="23"/>
      <c r="I165" s="64"/>
      <c r="J165" s="80"/>
      <c r="K165" s="81"/>
    </row>
    <row r="166" spans="2:11" ht="12.75">
      <c r="B166" t="s">
        <v>308</v>
      </c>
      <c r="C166" s="64">
        <v>5997.404</v>
      </c>
      <c r="E166" s="80">
        <v>6218</v>
      </c>
      <c r="F166" s="64">
        <v>5997.404</v>
      </c>
      <c r="G166" s="64">
        <v>5997.404</v>
      </c>
      <c r="H166" s="23"/>
      <c r="I166" s="64"/>
      <c r="J166" s="80"/>
      <c r="K166" s="80"/>
    </row>
    <row r="167" spans="5:11" ht="12.75">
      <c r="E167" s="80"/>
      <c r="H167" s="23"/>
      <c r="J167" s="80"/>
      <c r="K167" s="80"/>
    </row>
    <row r="168" spans="2:8" ht="12.75">
      <c r="B168" s="3" t="s">
        <v>2637</v>
      </c>
      <c r="D168"/>
      <c r="E168" s="80"/>
      <c r="H168" s="53"/>
    </row>
    <row r="169" spans="4:8" ht="12.75">
      <c r="D169"/>
      <c r="H169" s="23"/>
    </row>
    <row r="170" spans="2:8" ht="12.75">
      <c r="B170" s="3" t="s">
        <v>2708</v>
      </c>
      <c r="D170"/>
      <c r="H170" s="23"/>
    </row>
    <row r="171" spans="4:8" ht="12.75">
      <c r="D171"/>
      <c r="H171" s="23"/>
    </row>
    <row r="172" spans="2:8" ht="12.75">
      <c r="B172" s="3" t="s">
        <v>2645</v>
      </c>
      <c r="D172" s="13"/>
      <c r="H172" s="23"/>
    </row>
    <row r="173" spans="4:8" ht="12.75">
      <c r="D173"/>
      <c r="H173" s="23"/>
    </row>
    <row r="174" spans="2:9" ht="12.75">
      <c r="B174" s="23" t="s">
        <v>2709</v>
      </c>
      <c r="C174" s="64">
        <v>1189.328</v>
      </c>
      <c r="D174" s="2">
        <v>1091</v>
      </c>
      <c r="E174" s="2">
        <v>1159</v>
      </c>
      <c r="F174" s="64">
        <v>1189.328</v>
      </c>
      <c r="G174" s="64">
        <v>1189.328</v>
      </c>
      <c r="H174" s="23"/>
      <c r="I174" s="64"/>
    </row>
    <row r="175" spans="2:9" ht="12.75">
      <c r="B175" s="23" t="s">
        <v>2640</v>
      </c>
      <c r="C175" s="64">
        <v>5957</v>
      </c>
      <c r="D175" s="2">
        <v>5462</v>
      </c>
      <c r="E175" s="2">
        <v>7070</v>
      </c>
      <c r="F175" s="64">
        <v>5957</v>
      </c>
      <c r="G175" s="64">
        <v>5957</v>
      </c>
      <c r="H175" s="23"/>
      <c r="I175" s="64"/>
    </row>
    <row r="176" spans="3:8" ht="12.75">
      <c r="C176" s="68"/>
      <c r="D176"/>
      <c r="E176"/>
      <c r="F176" s="68"/>
      <c r="G176" s="68"/>
      <c r="H176" s="23"/>
    </row>
    <row r="177" spans="2:8" ht="12.75">
      <c r="B177" s="3"/>
      <c r="C177" s="68"/>
      <c r="D177"/>
      <c r="E177"/>
      <c r="F177" s="68"/>
      <c r="G177" s="68"/>
      <c r="H177" s="23"/>
    </row>
    <row r="178" spans="2:8" ht="12.75">
      <c r="B178" s="3" t="s">
        <v>2638</v>
      </c>
      <c r="C178" s="166"/>
      <c r="D178" s="13"/>
      <c r="E178" s="13"/>
      <c r="F178" s="166"/>
      <c r="G178" s="166"/>
      <c r="H178" s="23"/>
    </row>
    <row r="179" spans="2:8" ht="12.75">
      <c r="B179" s="23" t="s">
        <v>2710</v>
      </c>
      <c r="C179" s="68"/>
      <c r="D179"/>
      <c r="E179"/>
      <c r="F179" s="68"/>
      <c r="G179" s="68"/>
      <c r="H179" s="23"/>
    </row>
    <row r="180" spans="2:8" ht="12.75">
      <c r="B180" s="27"/>
      <c r="C180" s="68"/>
      <c r="D180"/>
      <c r="E180"/>
      <c r="F180" s="68"/>
      <c r="G180" s="68"/>
      <c r="H180" s="23"/>
    </row>
    <row r="181" spans="2:8" ht="12.75">
      <c r="B181" s="108" t="s">
        <v>2639</v>
      </c>
      <c r="C181" s="68"/>
      <c r="D181"/>
      <c r="E181"/>
      <c r="F181" s="68"/>
      <c r="G181" s="68"/>
      <c r="H181" s="23"/>
    </row>
    <row r="182" spans="2:9" ht="12.75">
      <c r="B182" s="23" t="s">
        <v>2709</v>
      </c>
      <c r="C182" s="64">
        <v>1189.328</v>
      </c>
      <c r="D182" s="2">
        <v>1091</v>
      </c>
      <c r="E182" s="80">
        <v>1331</v>
      </c>
      <c r="F182" s="64">
        <v>1189.328</v>
      </c>
      <c r="G182" s="64">
        <v>1189.328</v>
      </c>
      <c r="H182" s="23"/>
      <c r="I182" s="64"/>
    </row>
    <row r="183" spans="2:9" ht="12.75">
      <c r="B183" s="23" t="s">
        <v>2640</v>
      </c>
      <c r="C183" s="64">
        <v>5957</v>
      </c>
      <c r="D183" s="2">
        <v>5462</v>
      </c>
      <c r="E183" s="80">
        <v>6657</v>
      </c>
      <c r="F183" s="64">
        <v>5957</v>
      </c>
      <c r="G183" s="64">
        <v>5957</v>
      </c>
      <c r="H183" s="23"/>
      <c r="I183" s="64"/>
    </row>
    <row r="184" spans="2:8" ht="12.75">
      <c r="B184" s="23"/>
      <c r="C184" s="68"/>
      <c r="D184"/>
      <c r="E184"/>
      <c r="F184" s="68"/>
      <c r="G184" s="68"/>
      <c r="H184" s="23"/>
    </row>
    <row r="185" spans="2:8" ht="12.75">
      <c r="B185" s="108" t="s">
        <v>2641</v>
      </c>
      <c r="D185"/>
      <c r="E185"/>
      <c r="H185" s="23"/>
    </row>
    <row r="186" spans="2:9" ht="12.75">
      <c r="B186" s="23" t="s">
        <v>2711</v>
      </c>
      <c r="C186" s="64">
        <v>30.044</v>
      </c>
      <c r="D186" s="2">
        <v>28</v>
      </c>
      <c r="E186" s="80">
        <v>35</v>
      </c>
      <c r="F186" s="64">
        <v>30.044</v>
      </c>
      <c r="G186" s="64">
        <v>30.044</v>
      </c>
      <c r="H186" s="23"/>
      <c r="I186" s="64"/>
    </row>
    <row r="187" spans="2:9" ht="12.75">
      <c r="B187" s="23" t="s">
        <v>2642</v>
      </c>
      <c r="C187" s="64">
        <v>126.39200000000001</v>
      </c>
      <c r="D187" s="2">
        <v>116</v>
      </c>
      <c r="E187" s="80">
        <v>140</v>
      </c>
      <c r="F187" s="64">
        <v>126.39200000000001</v>
      </c>
      <c r="G187" s="64">
        <v>126.39200000000001</v>
      </c>
      <c r="H187" s="23"/>
      <c r="I187" s="64"/>
    </row>
    <row r="188" spans="2:9" ht="12.75">
      <c r="B188" s="23" t="s">
        <v>2643</v>
      </c>
      <c r="C188" s="64">
        <v>8.288</v>
      </c>
      <c r="D188" s="2">
        <v>8</v>
      </c>
      <c r="E188" s="80">
        <v>8</v>
      </c>
      <c r="F188" s="64">
        <v>8.288</v>
      </c>
      <c r="G188" s="64">
        <v>8.288</v>
      </c>
      <c r="H188" s="23"/>
      <c r="I188" s="64"/>
    </row>
    <row r="189" spans="2:9" ht="12.75">
      <c r="B189" s="23" t="s">
        <v>2644</v>
      </c>
      <c r="C189" s="64">
        <v>733.488</v>
      </c>
      <c r="D189" s="2">
        <v>673</v>
      </c>
      <c r="E189" s="80">
        <v>825</v>
      </c>
      <c r="F189" s="64">
        <v>733.488</v>
      </c>
      <c r="G189" s="64">
        <v>733.488</v>
      </c>
      <c r="H189" s="23"/>
      <c r="I189" s="64"/>
    </row>
    <row r="190" spans="2:9" ht="12.75">
      <c r="B190" s="23" t="s">
        <v>2712</v>
      </c>
      <c r="C190" s="64">
        <v>42918.372</v>
      </c>
      <c r="D190" s="2">
        <v>39354</v>
      </c>
      <c r="E190" s="80">
        <v>47928</v>
      </c>
      <c r="F190" s="64">
        <v>42918.372</v>
      </c>
      <c r="G190" s="64">
        <v>42918.372</v>
      </c>
      <c r="H190" s="23"/>
      <c r="I190" s="64"/>
    </row>
    <row r="191" spans="2:8" ht="12.75">
      <c r="B191" s="27"/>
      <c r="C191" s="27"/>
      <c r="D191"/>
      <c r="H191" s="23"/>
    </row>
    <row r="192" spans="2:8" ht="15.75">
      <c r="B192" s="150" t="s">
        <v>2956</v>
      </c>
      <c r="C192" s="153"/>
      <c r="D192" s="153"/>
      <c r="E192" s="153"/>
      <c r="F192" s="167"/>
      <c r="G192" s="14"/>
      <c r="H192" s="23"/>
    </row>
    <row r="193" spans="2:8" ht="15.75">
      <c r="B193" s="150" t="s">
        <v>2957</v>
      </c>
      <c r="C193" s="153"/>
      <c r="D193" s="153"/>
      <c r="E193" s="153"/>
      <c r="F193" s="167"/>
      <c r="G193" s="14"/>
      <c r="H193" s="14"/>
    </row>
    <row r="194" spans="2:8" ht="12.75">
      <c r="B194" s="14"/>
      <c r="C194" s="14"/>
      <c r="D194" s="14"/>
      <c r="E194" s="14"/>
      <c r="F194" s="165"/>
      <c r="G194"/>
      <c r="H194" s="14"/>
    </row>
    <row r="195" spans="2:8" ht="12.75">
      <c r="B195" s="1" t="s">
        <v>2958</v>
      </c>
      <c r="C195"/>
      <c r="D195"/>
      <c r="E195"/>
      <c r="G195"/>
      <c r="H195" s="23"/>
    </row>
    <row r="196" spans="3:8" ht="12.75">
      <c r="C196"/>
      <c r="D196"/>
      <c r="E196"/>
      <c r="G196"/>
      <c r="H196" s="23"/>
    </row>
    <row r="197" spans="2:11" ht="12.75">
      <c r="B197" s="3" t="s">
        <v>2966</v>
      </c>
      <c r="C197" s="64">
        <v>8324.26</v>
      </c>
      <c r="D197"/>
      <c r="E197" s="2">
        <v>6075</v>
      </c>
      <c r="F197" s="64">
        <v>8324.26</v>
      </c>
      <c r="G197" s="64">
        <v>8324.26</v>
      </c>
      <c r="H197" s="23"/>
      <c r="I197" s="64"/>
      <c r="K197" s="23" t="s">
        <v>3240</v>
      </c>
    </row>
    <row r="198" spans="2:9" ht="12.75">
      <c r="B198" s="3" t="s">
        <v>2965</v>
      </c>
      <c r="C198" s="64">
        <v>11385.640000000001</v>
      </c>
      <c r="D198"/>
      <c r="E198" s="2"/>
      <c r="F198" s="64">
        <v>11385.640000000001</v>
      </c>
      <c r="G198" s="64">
        <v>11385.640000000001</v>
      </c>
      <c r="H198" s="23"/>
      <c r="I198" s="64"/>
    </row>
    <row r="199" spans="2:9" ht="12.75">
      <c r="B199" s="3"/>
      <c r="D199"/>
      <c r="E199" s="2"/>
      <c r="H199" s="23"/>
      <c r="I199" s="64"/>
    </row>
    <row r="200" spans="2:9" ht="12.75">
      <c r="B200" s="3" t="s">
        <v>2967</v>
      </c>
      <c r="C200" s="64">
        <v>10076.136</v>
      </c>
      <c r="D200"/>
      <c r="E200" s="2">
        <v>6075</v>
      </c>
      <c r="F200" s="64">
        <v>10076.136</v>
      </c>
      <c r="G200" s="64">
        <v>10076.136</v>
      </c>
      <c r="H200" s="23"/>
      <c r="I200" s="64"/>
    </row>
    <row r="201" spans="2:9" ht="12.75">
      <c r="B201" s="3" t="s">
        <v>2965</v>
      </c>
      <c r="C201" s="64">
        <v>25160.296000000002</v>
      </c>
      <c r="D201"/>
      <c r="E201" s="2"/>
      <c r="F201" s="64">
        <v>25160.296000000002</v>
      </c>
      <c r="G201" s="64">
        <v>25160.296000000002</v>
      </c>
      <c r="H201" s="23"/>
      <c r="I201" s="64"/>
    </row>
    <row r="202" spans="2:9" ht="12.75">
      <c r="B202" s="3"/>
      <c r="D202"/>
      <c r="E202" s="2"/>
      <c r="H202" s="23"/>
      <c r="I202" s="64"/>
    </row>
    <row r="203" spans="2:9" ht="12.75">
      <c r="B203" s="3" t="s">
        <v>2968</v>
      </c>
      <c r="C203" s="64">
        <v>7459.2</v>
      </c>
      <c r="D203"/>
      <c r="E203" s="2">
        <v>6075</v>
      </c>
      <c r="F203" s="64">
        <v>7459.2</v>
      </c>
      <c r="G203" s="64">
        <v>7459.2</v>
      </c>
      <c r="H203" s="23"/>
      <c r="I203" s="64"/>
    </row>
    <row r="204" spans="2:9" ht="12.75">
      <c r="B204" s="3" t="s">
        <v>2965</v>
      </c>
      <c r="C204" s="64">
        <v>15794.856</v>
      </c>
      <c r="D204" s="3"/>
      <c r="E204" s="2"/>
      <c r="F204" s="64">
        <v>15794.856</v>
      </c>
      <c r="G204" s="64">
        <v>15794.856</v>
      </c>
      <c r="H204" s="23"/>
      <c r="I204" s="64"/>
    </row>
    <row r="205" spans="3:8" ht="12.75">
      <c r="C205"/>
      <c r="D205"/>
      <c r="E205" s="2"/>
      <c r="H205" s="23"/>
    </row>
    <row r="206" spans="3:8" ht="12.75">
      <c r="C206"/>
      <c r="D206"/>
      <c r="E206" s="2"/>
      <c r="H206" s="23"/>
    </row>
    <row r="207" spans="3:8" ht="12.75">
      <c r="C207"/>
      <c r="D207"/>
      <c r="E207" s="2"/>
      <c r="H207" s="23"/>
    </row>
    <row r="208" spans="3:8" ht="12.75">
      <c r="C208"/>
      <c r="D208"/>
      <c r="E208" s="2"/>
      <c r="H208" s="23"/>
    </row>
    <row r="209" spans="2:8" ht="12.75">
      <c r="B209" s="1" t="s">
        <v>2964</v>
      </c>
      <c r="C209"/>
      <c r="D209"/>
      <c r="E209" s="2"/>
      <c r="H209" s="23"/>
    </row>
    <row r="210" spans="3:7" ht="12.75">
      <c r="C210"/>
      <c r="D210"/>
      <c r="E210" s="2"/>
      <c r="G210" s="2"/>
    </row>
    <row r="211" spans="2:9" ht="12.75">
      <c r="B211" s="3" t="s">
        <v>2969</v>
      </c>
      <c r="C211" s="64">
        <v>10349.64</v>
      </c>
      <c r="D211" s="2"/>
      <c r="E211" s="2">
        <v>11155</v>
      </c>
      <c r="F211" s="64">
        <v>10349.64</v>
      </c>
      <c r="G211" s="64">
        <v>10349.64</v>
      </c>
      <c r="I211" s="64"/>
    </row>
    <row r="212" spans="2:7" ht="12.75">
      <c r="B212" s="3"/>
      <c r="C212" s="3"/>
      <c r="D212"/>
      <c r="E212" s="2"/>
      <c r="G212" s="2"/>
    </row>
    <row r="213" spans="3:9" ht="12.75">
      <c r="C213"/>
      <c r="D213"/>
      <c r="E213"/>
      <c r="G213" s="2"/>
      <c r="I213" s="2"/>
    </row>
    <row r="214" spans="2:9" ht="12.75">
      <c r="B214" s="157" t="s">
        <v>2706</v>
      </c>
      <c r="C214"/>
      <c r="D214"/>
      <c r="E214"/>
      <c r="G214" s="2"/>
      <c r="I214" s="2"/>
    </row>
    <row r="218" ht="12.75">
      <c r="H218" s="2"/>
    </row>
    <row r="219" ht="12.75">
      <c r="H219" s="2"/>
    </row>
  </sheetData>
  <sheetProtection/>
  <mergeCells count="1">
    <mergeCell ref="E5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headerFooter alignWithMargins="0">
    <oddHeader>&amp;C&amp;"Arial,Fet"&amp;12Priser för öppen vård 2018
Hallands Sjukhus Kungsbacka
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E563"/>
  <sheetViews>
    <sheetView zoomScalePageLayoutView="0" workbookViewId="0" topLeftCell="A1">
      <pane ySplit="8" topLeftCell="A117" activePane="bottomLeft" state="frozen"/>
      <selection pane="topLeft" activeCell="A5" sqref="A5"/>
      <selection pane="bottomLeft" activeCell="B135" sqref="B135"/>
    </sheetView>
  </sheetViews>
  <sheetFormatPr defaultColWidth="9.140625" defaultRowHeight="12.75" customHeight="1" outlineLevelCol="1"/>
  <cols>
    <col min="2" max="2" width="36.8515625" style="0" customWidth="1"/>
    <col min="3" max="3" width="9.140625" style="0" hidden="1" customWidth="1" outlineLevel="1"/>
    <col min="4" max="4" width="9.140625" style="0" customWidth="1" collapsed="1"/>
  </cols>
  <sheetData>
    <row r="1" spans="1:3" ht="17.25" customHeight="1">
      <c r="A1" s="24" t="s">
        <v>328</v>
      </c>
      <c r="B1" s="51"/>
      <c r="C1" s="11"/>
    </row>
    <row r="2" spans="1:3" ht="16.5" customHeight="1">
      <c r="A2" s="24" t="s">
        <v>2647</v>
      </c>
      <c r="B2" s="51"/>
      <c r="C2" s="11"/>
    </row>
    <row r="3" spans="1:3" ht="12.75" customHeight="1">
      <c r="A3" s="23" t="s">
        <v>312</v>
      </c>
      <c r="B3" s="52"/>
      <c r="C3" s="11"/>
    </row>
    <row r="4" spans="1:3" ht="12.75" customHeight="1">
      <c r="A4" s="42" t="s">
        <v>2658</v>
      </c>
      <c r="B4" s="33"/>
      <c r="C4" s="26"/>
    </row>
    <row r="5" ht="12.75" customHeight="1">
      <c r="C5" s="11"/>
    </row>
    <row r="6" spans="4:5" ht="12.75" customHeight="1">
      <c r="D6" s="43" t="s">
        <v>310</v>
      </c>
      <c r="E6" s="63">
        <v>52123</v>
      </c>
    </row>
    <row r="7" spans="1:5" ht="12.75" customHeight="1">
      <c r="A7" s="54" t="s">
        <v>337</v>
      </c>
      <c r="B7" s="3" t="s">
        <v>248</v>
      </c>
      <c r="C7" s="54" t="s">
        <v>2646</v>
      </c>
      <c r="D7" s="12" t="s">
        <v>309</v>
      </c>
      <c r="E7" s="12" t="s">
        <v>298</v>
      </c>
    </row>
    <row r="8" spans="1:5" ht="12.75">
      <c r="A8" s="54">
        <v>2018</v>
      </c>
      <c r="B8" s="3"/>
      <c r="C8" s="54">
        <v>2013</v>
      </c>
      <c r="D8" s="54">
        <v>2018</v>
      </c>
      <c r="E8" s="54">
        <v>2018</v>
      </c>
    </row>
    <row r="9" ht="12.75">
      <c r="C9" s="11"/>
    </row>
    <row r="10" spans="1:5" ht="12.75" customHeight="1">
      <c r="A10" s="171" t="s">
        <v>1543</v>
      </c>
      <c r="B10" s="171" t="s">
        <v>1544</v>
      </c>
      <c r="C10" s="107"/>
      <c r="D10" s="172">
        <v>0.143</v>
      </c>
      <c r="E10" s="2">
        <f aca="true" t="shared" si="0" ref="E10:E79">IF(D10="","",D10*$E$6)</f>
        <v>7453.588999999999</v>
      </c>
    </row>
    <row r="11" spans="1:5" ht="12.75" customHeight="1">
      <c r="A11" s="171" t="s">
        <v>1545</v>
      </c>
      <c r="B11" s="171" t="s">
        <v>1546</v>
      </c>
      <c r="C11" s="107"/>
      <c r="D11" s="172">
        <v>0.119</v>
      </c>
      <c r="E11" s="2">
        <f t="shared" si="0"/>
        <v>6202.637</v>
      </c>
    </row>
    <row r="12" spans="1:5" ht="12.75" customHeight="1">
      <c r="A12" s="171" t="s">
        <v>1547</v>
      </c>
      <c r="B12" s="171" t="s">
        <v>1548</v>
      </c>
      <c r="C12" s="107"/>
      <c r="D12" s="172">
        <v>1.195</v>
      </c>
      <c r="E12" s="2">
        <f t="shared" si="0"/>
        <v>62286.985</v>
      </c>
    </row>
    <row r="13" spans="1:5" ht="12.75" customHeight="1">
      <c r="A13" s="171" t="s">
        <v>1549</v>
      </c>
      <c r="B13" s="171" t="s">
        <v>1550</v>
      </c>
      <c r="C13" s="107"/>
      <c r="D13" s="172">
        <v>1.118</v>
      </c>
      <c r="E13" s="2">
        <f t="shared" si="0"/>
        <v>58273.514</v>
      </c>
    </row>
    <row r="14" spans="1:5" ht="12.75" customHeight="1">
      <c r="A14" s="171" t="s">
        <v>338</v>
      </c>
      <c r="B14" s="171" t="s">
        <v>339</v>
      </c>
      <c r="C14" s="107"/>
      <c r="D14" s="172">
        <v>0.761</v>
      </c>
      <c r="E14" s="2">
        <f t="shared" si="0"/>
        <v>39665.603</v>
      </c>
    </row>
    <row r="15" spans="1:5" ht="12.75" customHeight="1">
      <c r="A15" s="171" t="s">
        <v>1551</v>
      </c>
      <c r="B15" s="171" t="s">
        <v>1552</v>
      </c>
      <c r="C15" s="107"/>
      <c r="D15" s="172">
        <v>0.153</v>
      </c>
      <c r="E15" s="2">
        <f t="shared" si="0"/>
        <v>7974.8189999999995</v>
      </c>
    </row>
    <row r="16" spans="1:5" ht="12.75" customHeight="1">
      <c r="A16" s="171" t="s">
        <v>1553</v>
      </c>
      <c r="B16" s="171" t="s">
        <v>1554</v>
      </c>
      <c r="C16" s="107"/>
      <c r="D16" s="172">
        <v>0.309</v>
      </c>
      <c r="E16" s="2">
        <f t="shared" si="0"/>
        <v>16106.007</v>
      </c>
    </row>
    <row r="17" spans="1:5" ht="12.75" customHeight="1">
      <c r="A17" s="171" t="s">
        <v>2713</v>
      </c>
      <c r="B17" s="171" t="s">
        <v>2714</v>
      </c>
      <c r="C17" s="87"/>
      <c r="D17" s="55" t="s">
        <v>3166</v>
      </c>
      <c r="E17" s="2">
        <f t="shared" si="0"/>
      </c>
    </row>
    <row r="18" spans="1:5" ht="12.75" customHeight="1">
      <c r="A18" s="171" t="s">
        <v>3178</v>
      </c>
      <c r="B18" s="171" t="s">
        <v>3179</v>
      </c>
      <c r="C18" s="87"/>
      <c r="D18" s="55" t="s">
        <v>3166</v>
      </c>
      <c r="E18" s="2">
        <f t="shared" si="0"/>
      </c>
    </row>
    <row r="19" spans="1:5" ht="12.75" customHeight="1">
      <c r="A19" s="171" t="s">
        <v>3180</v>
      </c>
      <c r="B19" s="171" t="s">
        <v>3181</v>
      </c>
      <c r="C19" s="180"/>
      <c r="D19" s="55"/>
      <c r="E19" s="2"/>
    </row>
    <row r="20" spans="1:5" ht="12.75" customHeight="1">
      <c r="A20" s="171" t="s">
        <v>2715</v>
      </c>
      <c r="B20" s="171" t="s">
        <v>2716</v>
      </c>
      <c r="C20" s="87"/>
      <c r="D20" s="55" t="s">
        <v>3166</v>
      </c>
      <c r="E20" s="2">
        <f t="shared" si="0"/>
      </c>
    </row>
    <row r="21" spans="1:5" ht="12.75" customHeight="1">
      <c r="A21" s="171" t="s">
        <v>2717</v>
      </c>
      <c r="B21" s="171" t="s">
        <v>2718</v>
      </c>
      <c r="C21" s="87"/>
      <c r="D21" s="55" t="s">
        <v>3166</v>
      </c>
      <c r="E21" s="2">
        <f t="shared" si="0"/>
      </c>
    </row>
    <row r="22" spans="1:5" ht="12.75" customHeight="1">
      <c r="A22" s="171" t="s">
        <v>2719</v>
      </c>
      <c r="B22" s="171" t="s">
        <v>2720</v>
      </c>
      <c r="C22" s="87"/>
      <c r="D22" s="55" t="s">
        <v>3166</v>
      </c>
      <c r="E22" s="2">
        <f t="shared" si="0"/>
      </c>
    </row>
    <row r="23" spans="1:5" ht="12.75" customHeight="1">
      <c r="A23" s="171" t="s">
        <v>2721</v>
      </c>
      <c r="B23" s="171" t="s">
        <v>2722</v>
      </c>
      <c r="C23" s="87"/>
      <c r="D23" s="55" t="s">
        <v>3166</v>
      </c>
      <c r="E23" s="2">
        <f t="shared" si="0"/>
      </c>
    </row>
    <row r="24" spans="1:5" ht="12.75" customHeight="1">
      <c r="A24" s="171" t="s">
        <v>2723</v>
      </c>
      <c r="B24" s="171" t="s">
        <v>2724</v>
      </c>
      <c r="C24" s="87"/>
      <c r="D24" s="55" t="s">
        <v>3166</v>
      </c>
      <c r="E24" s="2">
        <f t="shared" si="0"/>
      </c>
    </row>
    <row r="25" spans="1:5" ht="12.75" customHeight="1">
      <c r="A25" s="171" t="s">
        <v>2725</v>
      </c>
      <c r="B25" s="171" t="s">
        <v>2726</v>
      </c>
      <c r="C25" s="87"/>
      <c r="D25" s="55" t="s">
        <v>3166</v>
      </c>
      <c r="E25" s="2">
        <f t="shared" si="0"/>
      </c>
    </row>
    <row r="26" spans="1:5" ht="12.75" customHeight="1">
      <c r="A26" s="171" t="s">
        <v>2727</v>
      </c>
      <c r="B26" s="171" t="s">
        <v>2728</v>
      </c>
      <c r="C26" s="87"/>
      <c r="D26" s="55" t="s">
        <v>3166</v>
      </c>
      <c r="E26" s="2">
        <f t="shared" si="0"/>
      </c>
    </row>
    <row r="27" spans="1:5" ht="12.75" customHeight="1">
      <c r="A27" s="171" t="s">
        <v>2729</v>
      </c>
      <c r="B27" s="171" t="s">
        <v>2730</v>
      </c>
      <c r="C27" s="87"/>
      <c r="D27" s="55" t="s">
        <v>3166</v>
      </c>
      <c r="E27" s="2">
        <f t="shared" si="0"/>
      </c>
    </row>
    <row r="28" spans="1:5" ht="12.75" customHeight="1">
      <c r="A28" s="171" t="s">
        <v>2731</v>
      </c>
      <c r="B28" s="171" t="s">
        <v>2732</v>
      </c>
      <c r="C28" s="87"/>
      <c r="D28" s="55" t="s">
        <v>3166</v>
      </c>
      <c r="E28" s="2">
        <f t="shared" si="0"/>
      </c>
    </row>
    <row r="29" spans="1:5" ht="12.75" customHeight="1">
      <c r="A29" s="171" t="s">
        <v>3182</v>
      </c>
      <c r="B29" s="171" t="s">
        <v>3183</v>
      </c>
      <c r="C29" s="87"/>
      <c r="D29" s="55" t="s">
        <v>3166</v>
      </c>
      <c r="E29" s="2">
        <f t="shared" si="0"/>
      </c>
    </row>
    <row r="30" spans="1:5" ht="12.75" customHeight="1">
      <c r="A30" s="171" t="s">
        <v>3184</v>
      </c>
      <c r="B30" s="171" t="s">
        <v>3185</v>
      </c>
      <c r="C30" s="180"/>
      <c r="D30" s="55"/>
      <c r="E30" s="2"/>
    </row>
    <row r="31" spans="1:5" ht="12.75" customHeight="1">
      <c r="A31" s="171" t="s">
        <v>2733</v>
      </c>
      <c r="B31" s="171" t="s">
        <v>2734</v>
      </c>
      <c r="C31" s="87"/>
      <c r="D31" s="55" t="s">
        <v>3166</v>
      </c>
      <c r="E31" s="2">
        <f t="shared" si="0"/>
      </c>
    </row>
    <row r="32" spans="1:5" ht="12.75" customHeight="1">
      <c r="A32" s="171" t="s">
        <v>2735</v>
      </c>
      <c r="B32" s="171" t="s">
        <v>2736</v>
      </c>
      <c r="C32" s="87"/>
      <c r="D32" s="55" t="s">
        <v>3166</v>
      </c>
      <c r="E32" s="2">
        <f t="shared" si="0"/>
      </c>
    </row>
    <row r="33" spans="1:5" ht="12.75" customHeight="1">
      <c r="A33" s="171" t="s">
        <v>2737</v>
      </c>
      <c r="B33" s="171" t="s">
        <v>2738</v>
      </c>
      <c r="C33" s="87"/>
      <c r="D33" s="55" t="s">
        <v>3166</v>
      </c>
      <c r="E33" s="2">
        <f t="shared" si="0"/>
      </c>
    </row>
    <row r="34" spans="1:5" ht="12.75" customHeight="1">
      <c r="A34" s="171" t="s">
        <v>1555</v>
      </c>
      <c r="B34" s="171" t="s">
        <v>1556</v>
      </c>
      <c r="C34" s="107"/>
      <c r="D34" s="55" t="s">
        <v>3166</v>
      </c>
      <c r="E34" s="2">
        <f t="shared" si="0"/>
      </c>
    </row>
    <row r="35" spans="1:5" ht="12.75" customHeight="1">
      <c r="A35" s="171" t="s">
        <v>1557</v>
      </c>
      <c r="B35" s="171" t="s">
        <v>1558</v>
      </c>
      <c r="C35" s="107"/>
      <c r="D35" s="55" t="s">
        <v>3166</v>
      </c>
      <c r="E35" s="2">
        <f t="shared" si="0"/>
      </c>
    </row>
    <row r="36" spans="1:5" ht="12.75" customHeight="1">
      <c r="A36" s="171" t="s">
        <v>1559</v>
      </c>
      <c r="B36" s="171" t="s">
        <v>1560</v>
      </c>
      <c r="C36" s="107"/>
      <c r="D36" s="55" t="s">
        <v>3166</v>
      </c>
      <c r="E36" s="2">
        <f t="shared" si="0"/>
      </c>
    </row>
    <row r="37" spans="1:5" ht="12.75" customHeight="1">
      <c r="A37" s="171" t="s">
        <v>1563</v>
      </c>
      <c r="B37" s="171" t="s">
        <v>1564</v>
      </c>
      <c r="C37" s="107"/>
      <c r="D37" s="55" t="s">
        <v>3166</v>
      </c>
      <c r="E37" s="2">
        <f t="shared" si="0"/>
      </c>
    </row>
    <row r="38" spans="1:5" ht="12.75" customHeight="1">
      <c r="A38" s="171" t="s">
        <v>1565</v>
      </c>
      <c r="B38" s="171" t="s">
        <v>1566</v>
      </c>
      <c r="C38" s="107"/>
      <c r="D38" s="55" t="s">
        <v>3166</v>
      </c>
      <c r="E38" s="2">
        <f t="shared" si="0"/>
      </c>
    </row>
    <row r="39" spans="1:5" ht="12.75" customHeight="1">
      <c r="A39" s="171" t="s">
        <v>1567</v>
      </c>
      <c r="B39" s="171" t="s">
        <v>1568</v>
      </c>
      <c r="C39" s="107"/>
      <c r="D39" s="55" t="s">
        <v>3166</v>
      </c>
      <c r="E39" s="2">
        <f t="shared" si="0"/>
      </c>
    </row>
    <row r="40" spans="1:5" ht="12.75" customHeight="1">
      <c r="A40" s="171" t="s">
        <v>1569</v>
      </c>
      <c r="B40" s="171" t="s">
        <v>1570</v>
      </c>
      <c r="C40" s="107"/>
      <c r="D40" s="55" t="s">
        <v>3166</v>
      </c>
      <c r="E40" s="2">
        <f t="shared" si="0"/>
      </c>
    </row>
    <row r="41" spans="1:5" ht="12.75" customHeight="1">
      <c r="A41" s="171" t="s">
        <v>1571</v>
      </c>
      <c r="B41" s="171" t="s">
        <v>1572</v>
      </c>
      <c r="C41" s="107"/>
      <c r="D41" s="55" t="s">
        <v>3166</v>
      </c>
      <c r="E41" s="2">
        <f t="shared" si="0"/>
      </c>
    </row>
    <row r="42" spans="1:5" ht="12.75" customHeight="1">
      <c r="A42" s="171" t="s">
        <v>3186</v>
      </c>
      <c r="B42" s="171" t="s">
        <v>3187</v>
      </c>
      <c r="C42" s="107"/>
      <c r="D42" s="55" t="s">
        <v>3166</v>
      </c>
      <c r="E42" s="2">
        <f t="shared" si="0"/>
      </c>
    </row>
    <row r="43" spans="1:5" ht="12.75" customHeight="1">
      <c r="A43" s="171" t="s">
        <v>3188</v>
      </c>
      <c r="B43" s="171" t="s">
        <v>3189</v>
      </c>
      <c r="C43" s="107"/>
      <c r="D43" s="55"/>
      <c r="E43" s="2"/>
    </row>
    <row r="44" spans="1:5" ht="12.75" customHeight="1">
      <c r="A44" s="171" t="s">
        <v>340</v>
      </c>
      <c r="B44" s="171" t="s">
        <v>3086</v>
      </c>
      <c r="C44" s="107"/>
      <c r="D44" s="55" t="s">
        <v>3166</v>
      </c>
      <c r="E44" s="2">
        <f t="shared" si="0"/>
      </c>
    </row>
    <row r="45" spans="1:5" ht="12.75" customHeight="1">
      <c r="A45" s="171" t="s">
        <v>341</v>
      </c>
      <c r="B45" s="171" t="s">
        <v>1576</v>
      </c>
      <c r="C45" s="107"/>
      <c r="D45" s="55" t="s">
        <v>3166</v>
      </c>
      <c r="E45" s="2">
        <f t="shared" si="0"/>
      </c>
    </row>
    <row r="46" spans="1:5" ht="12.75" customHeight="1">
      <c r="A46" s="171" t="s">
        <v>1577</v>
      </c>
      <c r="B46" s="171" t="s">
        <v>1578</v>
      </c>
      <c r="C46" s="107"/>
      <c r="D46" s="172">
        <v>0.371</v>
      </c>
      <c r="E46" s="2">
        <f t="shared" si="0"/>
        <v>19337.633</v>
      </c>
    </row>
    <row r="47" spans="1:5" ht="12.75" customHeight="1">
      <c r="A47" s="181" t="s">
        <v>3190</v>
      </c>
      <c r="B47" s="181" t="s">
        <v>3191</v>
      </c>
      <c r="C47" s="107"/>
      <c r="D47" s="185">
        <v>0.544</v>
      </c>
      <c r="E47" s="2">
        <f t="shared" si="0"/>
        <v>28354.912</v>
      </c>
    </row>
    <row r="48" spans="1:5" ht="12.75" customHeight="1">
      <c r="A48" s="181" t="s">
        <v>3192</v>
      </c>
      <c r="B48" s="181" t="s">
        <v>3193</v>
      </c>
      <c r="C48" s="107"/>
      <c r="D48" s="185">
        <v>0.28</v>
      </c>
      <c r="E48" s="2">
        <f t="shared" si="0"/>
        <v>14594.44</v>
      </c>
    </row>
    <row r="49" spans="1:5" ht="12.75" customHeight="1">
      <c r="A49" s="181" t="s">
        <v>3194</v>
      </c>
      <c r="B49" s="181" t="s">
        <v>3195</v>
      </c>
      <c r="C49" s="107"/>
      <c r="D49" s="185">
        <v>0.04</v>
      </c>
      <c r="E49" s="2">
        <f t="shared" si="0"/>
        <v>2084.92</v>
      </c>
    </row>
    <row r="50" spans="1:5" ht="12.75" customHeight="1">
      <c r="A50" s="171" t="s">
        <v>1579</v>
      </c>
      <c r="B50" s="171" t="s">
        <v>1580</v>
      </c>
      <c r="C50" s="107"/>
      <c r="D50" s="172">
        <v>0.286</v>
      </c>
      <c r="E50" s="2">
        <f t="shared" si="0"/>
        <v>14907.177999999998</v>
      </c>
    </row>
    <row r="51" spans="1:5" ht="12.75" customHeight="1">
      <c r="A51" s="171" t="s">
        <v>2352</v>
      </c>
      <c r="B51" s="171" t="s">
        <v>3087</v>
      </c>
      <c r="C51" s="107"/>
      <c r="D51" s="172">
        <v>0.246</v>
      </c>
      <c r="E51" s="2">
        <f t="shared" si="0"/>
        <v>12822.258</v>
      </c>
    </row>
    <row r="52" spans="1:5" ht="12.75" customHeight="1">
      <c r="A52" s="171" t="s">
        <v>2354</v>
      </c>
      <c r="B52" s="171" t="s">
        <v>3088</v>
      </c>
      <c r="C52" s="107"/>
      <c r="D52" s="172">
        <v>0.125</v>
      </c>
      <c r="E52" s="2">
        <f t="shared" si="0"/>
        <v>6515.375</v>
      </c>
    </row>
    <row r="53" spans="1:5" ht="12.75" customHeight="1">
      <c r="A53" s="171" t="s">
        <v>3023</v>
      </c>
      <c r="B53" s="171" t="s">
        <v>3024</v>
      </c>
      <c r="C53" s="107"/>
      <c r="D53" s="172">
        <v>0.32</v>
      </c>
      <c r="E53" s="2">
        <f t="shared" si="0"/>
        <v>16679.36</v>
      </c>
    </row>
    <row r="54" spans="1:5" ht="12.75" customHeight="1">
      <c r="A54" s="171" t="s">
        <v>3025</v>
      </c>
      <c r="B54" s="171" t="s">
        <v>3026</v>
      </c>
      <c r="C54" s="107"/>
      <c r="D54" s="172">
        <v>0.099</v>
      </c>
      <c r="E54" s="2">
        <f t="shared" si="0"/>
        <v>5160.177000000001</v>
      </c>
    </row>
    <row r="55" spans="1:5" ht="12.75" customHeight="1">
      <c r="A55" s="171" t="s">
        <v>1587</v>
      </c>
      <c r="B55" s="171" t="s">
        <v>1588</v>
      </c>
      <c r="C55" s="107"/>
      <c r="D55" s="172">
        <v>0.167</v>
      </c>
      <c r="E55" s="2">
        <f t="shared" si="0"/>
        <v>8704.541000000001</v>
      </c>
    </row>
    <row r="56" spans="1:5" ht="12.75" customHeight="1">
      <c r="A56" s="171" t="s">
        <v>2739</v>
      </c>
      <c r="B56" s="171" t="s">
        <v>3089</v>
      </c>
      <c r="C56" s="87"/>
      <c r="D56" s="87" t="s">
        <v>3166</v>
      </c>
      <c r="E56" s="2">
        <f t="shared" si="0"/>
      </c>
    </row>
    <row r="57" spans="1:5" ht="12.75" customHeight="1">
      <c r="A57" s="171" t="s">
        <v>2740</v>
      </c>
      <c r="B57" s="171" t="s">
        <v>3090</v>
      </c>
      <c r="C57" s="87"/>
      <c r="D57" s="87" t="s">
        <v>3166</v>
      </c>
      <c r="E57" s="2">
        <f t="shared" si="0"/>
      </c>
    </row>
    <row r="58" spans="1:5" ht="12.75" customHeight="1">
      <c r="A58" s="171" t="s">
        <v>2741</v>
      </c>
      <c r="B58" s="171" t="s">
        <v>2742</v>
      </c>
      <c r="C58" s="87"/>
      <c r="D58" s="87" t="s">
        <v>3166</v>
      </c>
      <c r="E58" s="2">
        <f t="shared" si="0"/>
      </c>
    </row>
    <row r="59" spans="1:5" ht="12.75" customHeight="1">
      <c r="A59" s="171" t="s">
        <v>1589</v>
      </c>
      <c r="B59" s="171" t="s">
        <v>1590</v>
      </c>
      <c r="C59" s="107"/>
      <c r="D59" s="55" t="s">
        <v>3166</v>
      </c>
      <c r="E59" s="2">
        <f t="shared" si="0"/>
      </c>
    </row>
    <row r="60" spans="1:5" ht="12.75" customHeight="1">
      <c r="A60" s="171" t="s">
        <v>1591</v>
      </c>
      <c r="B60" s="171" t="s">
        <v>1592</v>
      </c>
      <c r="C60" s="107"/>
      <c r="D60" s="55" t="s">
        <v>3166</v>
      </c>
      <c r="E60" s="2">
        <f t="shared" si="0"/>
      </c>
    </row>
    <row r="61" spans="1:5" ht="12.75" customHeight="1">
      <c r="A61" s="171" t="s">
        <v>1593</v>
      </c>
      <c r="B61" s="171" t="s">
        <v>1594</v>
      </c>
      <c r="C61" s="107"/>
      <c r="D61" s="55" t="s">
        <v>3166</v>
      </c>
      <c r="E61" s="2">
        <f t="shared" si="0"/>
      </c>
    </row>
    <row r="62" spans="1:5" ht="12.75" customHeight="1">
      <c r="A62" s="171" t="s">
        <v>1595</v>
      </c>
      <c r="B62" s="171" t="s">
        <v>1596</v>
      </c>
      <c r="C62" s="107"/>
      <c r="D62" s="55" t="s">
        <v>3166</v>
      </c>
      <c r="E62" s="2">
        <f t="shared" si="0"/>
      </c>
    </row>
    <row r="63" spans="1:5" ht="12.75" customHeight="1">
      <c r="A63" s="171" t="s">
        <v>1597</v>
      </c>
      <c r="B63" s="171" t="s">
        <v>1598</v>
      </c>
      <c r="C63" s="107"/>
      <c r="D63" s="55" t="s">
        <v>3166</v>
      </c>
      <c r="E63" s="2">
        <f t="shared" si="0"/>
      </c>
    </row>
    <row r="64" spans="1:5" ht="12.75" customHeight="1">
      <c r="A64" s="171" t="s">
        <v>1599</v>
      </c>
      <c r="B64" s="171" t="s">
        <v>1600</v>
      </c>
      <c r="C64" s="107"/>
      <c r="D64" s="55" t="s">
        <v>3166</v>
      </c>
      <c r="E64" s="2">
        <f t="shared" si="0"/>
      </c>
    </row>
    <row r="65" spans="1:5" ht="12.75" customHeight="1">
      <c r="A65" s="171" t="s">
        <v>1601</v>
      </c>
      <c r="B65" s="171" t="s">
        <v>1602</v>
      </c>
      <c r="C65" s="107"/>
      <c r="D65" s="55" t="s">
        <v>3166</v>
      </c>
      <c r="E65" s="2">
        <f t="shared" si="0"/>
      </c>
    </row>
    <row r="66" spans="1:5" ht="12.75" customHeight="1">
      <c r="A66" s="171" t="s">
        <v>1603</v>
      </c>
      <c r="B66" s="171" t="s">
        <v>1604</v>
      </c>
      <c r="C66" s="107"/>
      <c r="D66" s="55" t="s">
        <v>3166</v>
      </c>
      <c r="E66" s="2">
        <f t="shared" si="0"/>
      </c>
    </row>
    <row r="67" spans="1:5" ht="12.75" customHeight="1">
      <c r="A67" s="171" t="s">
        <v>1605</v>
      </c>
      <c r="B67" s="171" t="s">
        <v>3091</v>
      </c>
      <c r="C67" s="107"/>
      <c r="D67" s="55" t="s">
        <v>3166</v>
      </c>
      <c r="E67" s="2">
        <f t="shared" si="0"/>
      </c>
    </row>
    <row r="68" spans="1:5" ht="12.75" customHeight="1">
      <c r="A68" s="171" t="s">
        <v>1607</v>
      </c>
      <c r="B68" s="171" t="s">
        <v>1608</v>
      </c>
      <c r="C68" s="107"/>
      <c r="D68" s="55" t="s">
        <v>3166</v>
      </c>
      <c r="E68" s="2">
        <f t="shared" si="0"/>
      </c>
    </row>
    <row r="69" spans="1:5" ht="12.75" customHeight="1">
      <c r="A69" s="171" t="s">
        <v>3027</v>
      </c>
      <c r="B69" s="171" t="s">
        <v>3028</v>
      </c>
      <c r="C69" s="107"/>
      <c r="D69" s="172">
        <v>2.526</v>
      </c>
      <c r="E69" s="2">
        <f t="shared" si="0"/>
        <v>131662.698</v>
      </c>
    </row>
    <row r="70" spans="1:5" ht="12.75" customHeight="1">
      <c r="A70" s="171" t="s">
        <v>1611</v>
      </c>
      <c r="B70" s="171" t="s">
        <v>1612</v>
      </c>
      <c r="C70" s="107"/>
      <c r="D70" s="172">
        <v>0.085</v>
      </c>
      <c r="E70" s="2">
        <f t="shared" si="0"/>
        <v>4430.455</v>
      </c>
    </row>
    <row r="71" spans="1:5" ht="12.75" customHeight="1">
      <c r="A71" s="171" t="s">
        <v>1613</v>
      </c>
      <c r="B71" s="171" t="s">
        <v>1614</v>
      </c>
      <c r="C71" s="107"/>
      <c r="D71" s="172">
        <v>0.394</v>
      </c>
      <c r="E71" s="2">
        <f t="shared" si="0"/>
        <v>20536.462</v>
      </c>
    </row>
    <row r="72" spans="1:5" ht="12.75" customHeight="1">
      <c r="A72" s="171" t="s">
        <v>1615</v>
      </c>
      <c r="B72" s="171" t="s">
        <v>1616</v>
      </c>
      <c r="C72" s="107"/>
      <c r="D72" s="172">
        <v>0.501</v>
      </c>
      <c r="E72" s="2">
        <f t="shared" si="0"/>
        <v>26113.623</v>
      </c>
    </row>
    <row r="73" spans="1:5" ht="12.75" customHeight="1">
      <c r="A73" s="171" t="s">
        <v>1617</v>
      </c>
      <c r="B73" s="171" t="s">
        <v>1618</v>
      </c>
      <c r="C73" s="107"/>
      <c r="D73" s="172">
        <v>0.232</v>
      </c>
      <c r="E73" s="2">
        <f t="shared" si="0"/>
        <v>12092.536</v>
      </c>
    </row>
    <row r="74" spans="1:5" ht="12.75" customHeight="1">
      <c r="A74" s="171" t="s">
        <v>1619</v>
      </c>
      <c r="B74" s="171" t="s">
        <v>1620</v>
      </c>
      <c r="C74" s="107"/>
      <c r="D74" s="172">
        <v>0.133</v>
      </c>
      <c r="E74" s="2">
        <f t="shared" si="0"/>
        <v>6932.359</v>
      </c>
    </row>
    <row r="75" spans="1:5" ht="12.75" customHeight="1">
      <c r="A75" s="171" t="s">
        <v>1621</v>
      </c>
      <c r="B75" s="171" t="s">
        <v>1622</v>
      </c>
      <c r="C75" s="107"/>
      <c r="D75" s="172">
        <v>0.367</v>
      </c>
      <c r="E75" s="2">
        <f t="shared" si="0"/>
        <v>19129.141</v>
      </c>
    </row>
    <row r="76" spans="1:5" ht="12.75" customHeight="1">
      <c r="A76" s="171" t="s">
        <v>1623</v>
      </c>
      <c r="B76" s="171" t="s">
        <v>1624</v>
      </c>
      <c r="C76" s="107"/>
      <c r="D76" s="172">
        <v>0.411</v>
      </c>
      <c r="E76" s="2">
        <f t="shared" si="0"/>
        <v>21422.553</v>
      </c>
    </row>
    <row r="77" spans="1:5" ht="12.75" customHeight="1">
      <c r="A77" s="171" t="s">
        <v>1625</v>
      </c>
      <c r="B77" s="171" t="s">
        <v>1626</v>
      </c>
      <c r="C77" s="107"/>
      <c r="D77" s="172">
        <v>0.272</v>
      </c>
      <c r="E77" s="2">
        <f t="shared" si="0"/>
        <v>14177.456</v>
      </c>
    </row>
    <row r="78" spans="1:5" ht="12.75" customHeight="1">
      <c r="A78" s="171" t="s">
        <v>1627</v>
      </c>
      <c r="B78" s="171" t="s">
        <v>3092</v>
      </c>
      <c r="C78" s="107"/>
      <c r="D78" s="172">
        <v>0.232</v>
      </c>
      <c r="E78" s="2">
        <f t="shared" si="0"/>
        <v>12092.536</v>
      </c>
    </row>
    <row r="79" spans="1:5" ht="12.75" customHeight="1">
      <c r="A79" s="171" t="s">
        <v>2743</v>
      </c>
      <c r="B79" s="171" t="s">
        <v>2744</v>
      </c>
      <c r="C79" s="87"/>
      <c r="D79" s="55" t="s">
        <v>3166</v>
      </c>
      <c r="E79" s="2">
        <f t="shared" si="0"/>
      </c>
    </row>
    <row r="80" spans="1:5" ht="12.75" customHeight="1">
      <c r="A80" s="171" t="s">
        <v>2745</v>
      </c>
      <c r="B80" s="171" t="s">
        <v>2746</v>
      </c>
      <c r="C80" s="87"/>
      <c r="D80" s="55" t="s">
        <v>3166</v>
      </c>
      <c r="E80" s="2">
        <f aca="true" t="shared" si="1" ref="E80:E144">IF(D80="","",D80*$E$6)</f>
      </c>
    </row>
    <row r="81" spans="1:5" ht="12.75" customHeight="1">
      <c r="A81" s="171" t="s">
        <v>2747</v>
      </c>
      <c r="B81" s="171" t="s">
        <v>2748</v>
      </c>
      <c r="C81" s="87"/>
      <c r="D81" s="55" t="s">
        <v>3166</v>
      </c>
      <c r="E81" s="2">
        <f t="shared" si="1"/>
      </c>
    </row>
    <row r="82" spans="1:5" ht="12.75" customHeight="1">
      <c r="A82" s="171" t="s">
        <v>2749</v>
      </c>
      <c r="B82" s="171" t="s">
        <v>2750</v>
      </c>
      <c r="C82" s="87"/>
      <c r="D82" s="55" t="s">
        <v>3166</v>
      </c>
      <c r="E82" s="2">
        <f t="shared" si="1"/>
      </c>
    </row>
    <row r="83" spans="1:5" ht="12.75" customHeight="1">
      <c r="A83" s="171" t="s">
        <v>2751</v>
      </c>
      <c r="B83" s="171" t="s">
        <v>2752</v>
      </c>
      <c r="C83" s="87"/>
      <c r="D83" s="55" t="s">
        <v>3166</v>
      </c>
      <c r="E83" s="2">
        <f t="shared" si="1"/>
      </c>
    </row>
    <row r="84" spans="1:5" ht="12.75" customHeight="1">
      <c r="A84" s="171" t="s">
        <v>2753</v>
      </c>
      <c r="B84" s="171" t="s">
        <v>3093</v>
      </c>
      <c r="C84" s="87"/>
      <c r="D84" s="55" t="s">
        <v>3166</v>
      </c>
      <c r="E84" s="2">
        <f t="shared" si="1"/>
      </c>
    </row>
    <row r="85" spans="1:5" ht="12.75" customHeight="1">
      <c r="A85" s="171" t="s">
        <v>2754</v>
      </c>
      <c r="B85" s="171" t="s">
        <v>2755</v>
      </c>
      <c r="C85" s="87"/>
      <c r="D85" s="55" t="s">
        <v>3166</v>
      </c>
      <c r="E85" s="2">
        <f t="shared" si="1"/>
      </c>
    </row>
    <row r="86" spans="1:5" ht="12.75" customHeight="1">
      <c r="A86" s="171" t="s">
        <v>2756</v>
      </c>
      <c r="B86" s="171" t="s">
        <v>2757</v>
      </c>
      <c r="C86" s="87"/>
      <c r="D86" s="55" t="s">
        <v>3166</v>
      </c>
      <c r="E86" s="2">
        <f t="shared" si="1"/>
      </c>
    </row>
    <row r="87" spans="1:5" ht="12.75" customHeight="1">
      <c r="A87" s="171" t="s">
        <v>2758</v>
      </c>
      <c r="B87" s="171" t="s">
        <v>2759</v>
      </c>
      <c r="C87" s="87"/>
      <c r="D87" s="55" t="s">
        <v>3166</v>
      </c>
      <c r="E87" s="2">
        <f t="shared" si="1"/>
      </c>
    </row>
    <row r="88" spans="1:5" ht="12.75" customHeight="1">
      <c r="A88" s="171" t="s">
        <v>1629</v>
      </c>
      <c r="B88" s="171" t="s">
        <v>1630</v>
      </c>
      <c r="C88" s="107"/>
      <c r="D88" s="172">
        <v>0.108</v>
      </c>
      <c r="E88" s="2">
        <f t="shared" si="1"/>
        <v>5629.284</v>
      </c>
    </row>
    <row r="89" spans="1:5" ht="12.75" customHeight="1">
      <c r="A89" s="171" t="s">
        <v>1631</v>
      </c>
      <c r="B89" s="171" t="s">
        <v>1632</v>
      </c>
      <c r="C89" s="107"/>
      <c r="D89" s="172">
        <v>0.122</v>
      </c>
      <c r="E89" s="2">
        <f t="shared" si="1"/>
        <v>6359.006</v>
      </c>
    </row>
    <row r="90" spans="1:5" ht="12.75" customHeight="1">
      <c r="A90" s="171" t="s">
        <v>1633</v>
      </c>
      <c r="B90" s="171" t="s">
        <v>1634</v>
      </c>
      <c r="C90" s="107"/>
      <c r="D90" s="172">
        <v>0.057</v>
      </c>
      <c r="E90" s="2">
        <f t="shared" si="1"/>
        <v>2971.011</v>
      </c>
    </row>
    <row r="91" spans="1:5" ht="12.75" customHeight="1">
      <c r="A91" s="171" t="s">
        <v>1635</v>
      </c>
      <c r="B91" s="171" t="s">
        <v>1636</v>
      </c>
      <c r="C91" s="107"/>
      <c r="D91" s="55" t="s">
        <v>3166</v>
      </c>
      <c r="E91" s="2">
        <f t="shared" si="1"/>
      </c>
    </row>
    <row r="92" spans="1:5" ht="12.75" customHeight="1">
      <c r="A92" s="171" t="s">
        <v>1637</v>
      </c>
      <c r="B92" s="171" t="s">
        <v>1638</v>
      </c>
      <c r="C92" s="107"/>
      <c r="D92" s="55" t="s">
        <v>3166</v>
      </c>
      <c r="E92" s="2">
        <f t="shared" si="1"/>
      </c>
    </row>
    <row r="93" spans="1:5" ht="12.75" customHeight="1">
      <c r="A93" s="171" t="s">
        <v>1639</v>
      </c>
      <c r="B93" s="171" t="s">
        <v>1640</v>
      </c>
      <c r="C93" s="107"/>
      <c r="D93" s="55" t="s">
        <v>3166</v>
      </c>
      <c r="E93" s="2">
        <f t="shared" si="1"/>
      </c>
    </row>
    <row r="94" spans="1:5" ht="12.75" customHeight="1">
      <c r="A94" s="171" t="s">
        <v>1641</v>
      </c>
      <c r="B94" s="171" t="s">
        <v>1642</v>
      </c>
      <c r="C94" s="107"/>
      <c r="D94" s="55" t="s">
        <v>3166</v>
      </c>
      <c r="E94" s="2">
        <f t="shared" si="1"/>
      </c>
    </row>
    <row r="95" spans="1:5" ht="12.75" customHeight="1">
      <c r="A95" s="171" t="s">
        <v>1643</v>
      </c>
      <c r="B95" s="171" t="s">
        <v>1644</v>
      </c>
      <c r="C95" s="107"/>
      <c r="D95" s="55" t="s">
        <v>3166</v>
      </c>
      <c r="E95" s="2">
        <f t="shared" si="1"/>
      </c>
    </row>
    <row r="96" spans="1:5" ht="12.75" customHeight="1">
      <c r="A96" s="171" t="s">
        <v>1645</v>
      </c>
      <c r="B96" s="171" t="s">
        <v>1646</v>
      </c>
      <c r="C96" s="107"/>
      <c r="D96" s="55" t="s">
        <v>3166</v>
      </c>
      <c r="E96" s="2">
        <f t="shared" si="1"/>
      </c>
    </row>
    <row r="97" spans="1:5" ht="12.75" customHeight="1">
      <c r="A97" s="171" t="s">
        <v>1647</v>
      </c>
      <c r="B97" s="171" t="s">
        <v>1648</v>
      </c>
      <c r="C97" s="107"/>
      <c r="D97" s="55" t="s">
        <v>3166</v>
      </c>
      <c r="E97" s="2">
        <f t="shared" si="1"/>
      </c>
    </row>
    <row r="98" spans="1:5" ht="12.75" customHeight="1">
      <c r="A98" s="171" t="s">
        <v>342</v>
      </c>
      <c r="B98" s="171" t="s">
        <v>343</v>
      </c>
      <c r="C98" s="107"/>
      <c r="D98" s="55" t="s">
        <v>3166</v>
      </c>
      <c r="E98" s="2">
        <f t="shared" si="1"/>
      </c>
    </row>
    <row r="99" spans="1:5" ht="12.75" customHeight="1">
      <c r="A99" s="171" t="s">
        <v>1649</v>
      </c>
      <c r="B99" s="171" t="s">
        <v>1650</v>
      </c>
      <c r="C99" s="107"/>
      <c r="D99" s="55" t="s">
        <v>3166</v>
      </c>
      <c r="E99" s="2">
        <f t="shared" si="1"/>
      </c>
    </row>
    <row r="100" spans="1:5" ht="12.75" customHeight="1">
      <c r="A100" s="171" t="s">
        <v>1651</v>
      </c>
      <c r="B100" s="171" t="s">
        <v>1652</v>
      </c>
      <c r="C100" s="107"/>
      <c r="D100" s="55" t="s">
        <v>3166</v>
      </c>
      <c r="E100" s="2">
        <f t="shared" si="1"/>
      </c>
    </row>
    <row r="101" spans="1:5" ht="12.75" customHeight="1">
      <c r="A101" s="171" t="s">
        <v>344</v>
      </c>
      <c r="B101" s="171" t="s">
        <v>345</v>
      </c>
      <c r="C101" s="107"/>
      <c r="D101" s="55" t="s">
        <v>3166</v>
      </c>
      <c r="E101" s="2">
        <f t="shared" si="1"/>
      </c>
    </row>
    <row r="102" spans="1:5" ht="12.75" customHeight="1">
      <c r="A102" s="171" t="s">
        <v>1653</v>
      </c>
      <c r="B102" s="171" t="s">
        <v>3094</v>
      </c>
      <c r="C102" s="107"/>
      <c r="D102" s="55" t="s">
        <v>3166</v>
      </c>
      <c r="E102" s="2">
        <f t="shared" si="1"/>
      </c>
    </row>
    <row r="103" spans="1:5" ht="12.75" customHeight="1">
      <c r="A103" s="171" t="s">
        <v>1655</v>
      </c>
      <c r="B103" s="171" t="s">
        <v>1656</v>
      </c>
      <c r="C103" s="107"/>
      <c r="D103" s="55" t="s">
        <v>3166</v>
      </c>
      <c r="E103" s="2">
        <f t="shared" si="1"/>
      </c>
    </row>
    <row r="104" spans="1:5" ht="12.75" customHeight="1">
      <c r="A104" s="171" t="s">
        <v>1657</v>
      </c>
      <c r="B104" s="171" t="s">
        <v>1658</v>
      </c>
      <c r="C104" s="107"/>
      <c r="D104" s="172">
        <v>1.19</v>
      </c>
      <c r="E104" s="2">
        <f t="shared" si="1"/>
        <v>62026.369999999995</v>
      </c>
    </row>
    <row r="105" spans="1:5" ht="12.75" customHeight="1">
      <c r="A105" s="171" t="s">
        <v>1659</v>
      </c>
      <c r="B105" s="171" t="s">
        <v>3095</v>
      </c>
      <c r="C105" s="107"/>
      <c r="D105" s="172">
        <v>0.3</v>
      </c>
      <c r="E105" s="2">
        <f t="shared" si="1"/>
        <v>15636.9</v>
      </c>
    </row>
    <row r="106" spans="1:5" ht="12.75" customHeight="1">
      <c r="A106" s="171" t="s">
        <v>347</v>
      </c>
      <c r="B106" s="171" t="s">
        <v>1661</v>
      </c>
      <c r="C106" s="107"/>
      <c r="D106" s="172">
        <v>0.108</v>
      </c>
      <c r="E106" s="2">
        <f t="shared" si="1"/>
        <v>5629.284</v>
      </c>
    </row>
    <row r="107" spans="1:5" ht="12.75" customHeight="1">
      <c r="A107" s="171" t="s">
        <v>2760</v>
      </c>
      <c r="B107" s="171" t="s">
        <v>2761</v>
      </c>
      <c r="C107" s="87"/>
      <c r="D107" s="55" t="s">
        <v>3166</v>
      </c>
      <c r="E107" s="2">
        <f t="shared" si="1"/>
      </c>
    </row>
    <row r="108" spans="1:5" ht="12.75" customHeight="1">
      <c r="A108" s="171" t="s">
        <v>2762</v>
      </c>
      <c r="B108" s="171" t="s">
        <v>2763</v>
      </c>
      <c r="C108" s="87"/>
      <c r="D108" s="55" t="s">
        <v>3166</v>
      </c>
      <c r="E108" s="2">
        <f t="shared" si="1"/>
      </c>
    </row>
    <row r="109" spans="1:5" ht="12.75" customHeight="1">
      <c r="A109" s="171" t="s">
        <v>2764</v>
      </c>
      <c r="B109" s="171" t="s">
        <v>2765</v>
      </c>
      <c r="C109" s="87"/>
      <c r="D109" s="55" t="s">
        <v>3166</v>
      </c>
      <c r="E109" s="2">
        <f t="shared" si="1"/>
      </c>
    </row>
    <row r="110" spans="1:5" ht="12.75" customHeight="1">
      <c r="A110" s="171" t="s">
        <v>2766</v>
      </c>
      <c r="B110" s="171" t="s">
        <v>2767</v>
      </c>
      <c r="C110" s="87"/>
      <c r="D110" s="55" t="s">
        <v>3166</v>
      </c>
      <c r="E110" s="2">
        <f t="shared" si="1"/>
      </c>
    </row>
    <row r="111" spans="1:5" ht="12.75" customHeight="1">
      <c r="A111" s="171" t="s">
        <v>2768</v>
      </c>
      <c r="B111" s="171" t="s">
        <v>2769</v>
      </c>
      <c r="C111" s="87"/>
      <c r="D111" s="55" t="s">
        <v>3166</v>
      </c>
      <c r="E111" s="2">
        <f t="shared" si="1"/>
      </c>
    </row>
    <row r="112" spans="1:5" ht="12.75" customHeight="1">
      <c r="A112" s="171" t="s">
        <v>2770</v>
      </c>
      <c r="B112" s="171" t="s">
        <v>2771</v>
      </c>
      <c r="C112" s="87"/>
      <c r="D112" s="55" t="s">
        <v>3166</v>
      </c>
      <c r="E112" s="2">
        <f t="shared" si="1"/>
      </c>
    </row>
    <row r="113" spans="1:5" ht="12.75" customHeight="1">
      <c r="A113" s="171" t="s">
        <v>2772</v>
      </c>
      <c r="B113" s="171" t="s">
        <v>2773</v>
      </c>
      <c r="C113" s="87"/>
      <c r="D113" s="55" t="s">
        <v>3166</v>
      </c>
      <c r="E113" s="2">
        <f t="shared" si="1"/>
      </c>
    </row>
    <row r="114" spans="1:5" ht="12.75" customHeight="1">
      <c r="A114" s="171" t="s">
        <v>2774</v>
      </c>
      <c r="B114" s="171" t="s">
        <v>2775</v>
      </c>
      <c r="C114" s="87"/>
      <c r="D114" s="55" t="s">
        <v>3166</v>
      </c>
      <c r="E114" s="2">
        <f t="shared" si="1"/>
      </c>
    </row>
    <row r="115" spans="1:5" ht="12.75" customHeight="1">
      <c r="A115" s="171" t="s">
        <v>2776</v>
      </c>
      <c r="B115" s="171" t="s">
        <v>2777</v>
      </c>
      <c r="C115" s="87"/>
      <c r="D115" s="55" t="s">
        <v>3166</v>
      </c>
      <c r="E115" s="2">
        <f t="shared" si="1"/>
      </c>
    </row>
    <row r="116" spans="1:5" ht="12.75" customHeight="1">
      <c r="A116" s="171" t="s">
        <v>2778</v>
      </c>
      <c r="B116" s="171" t="s">
        <v>2779</v>
      </c>
      <c r="C116" s="87"/>
      <c r="D116" s="55" t="s">
        <v>3166</v>
      </c>
      <c r="E116" s="2">
        <f t="shared" si="1"/>
      </c>
    </row>
    <row r="117" spans="1:5" ht="12.75" customHeight="1">
      <c r="A117" s="171" t="s">
        <v>2780</v>
      </c>
      <c r="B117" s="171" t="s">
        <v>2781</v>
      </c>
      <c r="C117" s="87"/>
      <c r="D117" s="55" t="s">
        <v>3166</v>
      </c>
      <c r="E117" s="2">
        <f t="shared" si="1"/>
      </c>
    </row>
    <row r="118" spans="1:5" ht="12.75" customHeight="1">
      <c r="A118" s="171" t="s">
        <v>2782</v>
      </c>
      <c r="B118" s="171" t="s">
        <v>2783</v>
      </c>
      <c r="C118" s="87"/>
      <c r="D118" s="55" t="s">
        <v>3166</v>
      </c>
      <c r="E118" s="2">
        <f t="shared" si="1"/>
      </c>
    </row>
    <row r="119" spans="1:5" ht="12.75" customHeight="1">
      <c r="A119" s="171" t="s">
        <v>2784</v>
      </c>
      <c r="B119" s="171" t="s">
        <v>2785</v>
      </c>
      <c r="C119" s="87"/>
      <c r="D119" s="55" t="s">
        <v>3166</v>
      </c>
      <c r="E119" s="2">
        <f t="shared" si="1"/>
      </c>
    </row>
    <row r="120" spans="1:5" ht="12.75" customHeight="1">
      <c r="A120" s="171" t="s">
        <v>1662</v>
      </c>
      <c r="B120" s="171" t="s">
        <v>1663</v>
      </c>
      <c r="C120" s="107"/>
      <c r="D120" s="172">
        <v>0.261</v>
      </c>
      <c r="E120" s="2">
        <f t="shared" si="1"/>
        <v>13604.103000000001</v>
      </c>
    </row>
    <row r="121" spans="1:5" ht="12.75" customHeight="1">
      <c r="A121" s="171" t="s">
        <v>348</v>
      </c>
      <c r="B121" s="171" t="s">
        <v>349</v>
      </c>
      <c r="C121" s="107"/>
      <c r="D121" s="55" t="s">
        <v>3166</v>
      </c>
      <c r="E121" s="2">
        <f t="shared" si="1"/>
      </c>
    </row>
    <row r="122" spans="1:5" ht="12.75" customHeight="1">
      <c r="A122" s="171" t="s">
        <v>1664</v>
      </c>
      <c r="B122" s="171" t="s">
        <v>1665</v>
      </c>
      <c r="C122" s="107"/>
      <c r="D122" s="55" t="s">
        <v>3166</v>
      </c>
      <c r="E122" s="2">
        <f t="shared" si="1"/>
      </c>
    </row>
    <row r="123" spans="1:5" ht="12.75" customHeight="1">
      <c r="A123" s="171" t="s">
        <v>1666</v>
      </c>
      <c r="B123" s="171" t="s">
        <v>1667</v>
      </c>
      <c r="C123" s="107"/>
      <c r="D123" s="55" t="s">
        <v>3166</v>
      </c>
      <c r="E123" s="2">
        <f t="shared" si="1"/>
      </c>
    </row>
    <row r="124" spans="1:5" ht="12.75" customHeight="1">
      <c r="A124" s="171" t="s">
        <v>1668</v>
      </c>
      <c r="B124" s="171" t="s">
        <v>1669</v>
      </c>
      <c r="C124" s="107"/>
      <c r="D124" s="55" t="s">
        <v>3166</v>
      </c>
      <c r="E124" s="2">
        <f t="shared" si="1"/>
      </c>
    </row>
    <row r="125" spans="1:5" ht="12.75" customHeight="1">
      <c r="A125" s="171" t="s">
        <v>1670</v>
      </c>
      <c r="B125" s="171" t="s">
        <v>3096</v>
      </c>
      <c r="C125" s="107"/>
      <c r="D125" s="55" t="s">
        <v>3166</v>
      </c>
      <c r="E125" s="2">
        <f t="shared" si="1"/>
      </c>
    </row>
    <row r="126" spans="1:5" ht="12.75" customHeight="1">
      <c r="A126" s="171" t="s">
        <v>1672</v>
      </c>
      <c r="B126" s="171" t="s">
        <v>1673</v>
      </c>
      <c r="C126" s="107"/>
      <c r="D126" s="55" t="s">
        <v>3166</v>
      </c>
      <c r="E126" s="2">
        <f t="shared" si="1"/>
      </c>
    </row>
    <row r="127" spans="1:5" ht="12.75" customHeight="1">
      <c r="A127" s="171" t="s">
        <v>1674</v>
      </c>
      <c r="B127" s="171" t="s">
        <v>1675</v>
      </c>
      <c r="C127" s="107"/>
      <c r="D127" s="172">
        <v>1.878</v>
      </c>
      <c r="E127" s="2">
        <f t="shared" si="1"/>
        <v>97886.99399999999</v>
      </c>
    </row>
    <row r="128" spans="1:5" ht="12.75" customHeight="1">
      <c r="A128" s="171" t="s">
        <v>1676</v>
      </c>
      <c r="B128" s="171" t="s">
        <v>1677</v>
      </c>
      <c r="C128" s="107"/>
      <c r="D128" s="172">
        <v>1.686</v>
      </c>
      <c r="E128" s="2">
        <f t="shared" si="1"/>
        <v>87879.378</v>
      </c>
    </row>
    <row r="129" spans="1:5" ht="12.75" customHeight="1">
      <c r="A129" s="171" t="s">
        <v>1678</v>
      </c>
      <c r="B129" s="171" t="s">
        <v>1679</v>
      </c>
      <c r="C129" s="107"/>
      <c r="D129" s="172">
        <v>1.821</v>
      </c>
      <c r="E129" s="2">
        <f t="shared" si="1"/>
        <v>94915.983</v>
      </c>
    </row>
    <row r="130" spans="1:5" ht="12.75" customHeight="1">
      <c r="A130" s="171" t="s">
        <v>1680</v>
      </c>
      <c r="B130" s="171" t="s">
        <v>1681</v>
      </c>
      <c r="C130" s="107"/>
      <c r="D130" s="172">
        <v>0.433</v>
      </c>
      <c r="E130" s="2">
        <f t="shared" si="1"/>
        <v>22569.259</v>
      </c>
    </row>
    <row r="131" spans="1:5" ht="12.75" customHeight="1">
      <c r="A131" s="171" t="s">
        <v>1682</v>
      </c>
      <c r="B131" s="171" t="s">
        <v>1683</v>
      </c>
      <c r="C131" s="107"/>
      <c r="D131" s="172">
        <v>0.739</v>
      </c>
      <c r="E131" s="2">
        <f t="shared" si="1"/>
        <v>38518.897</v>
      </c>
    </row>
    <row r="132" spans="1:5" ht="12.75" customHeight="1">
      <c r="A132" s="171" t="s">
        <v>1684</v>
      </c>
      <c r="B132" s="171" t="s">
        <v>1685</v>
      </c>
      <c r="C132" s="107"/>
      <c r="D132" s="172">
        <v>0.991</v>
      </c>
      <c r="E132" s="2">
        <f t="shared" si="1"/>
        <v>51653.893</v>
      </c>
    </row>
    <row r="133" spans="1:5" ht="12.75" customHeight="1">
      <c r="A133" s="171" t="s">
        <v>1686</v>
      </c>
      <c r="B133" s="171" t="s">
        <v>1687</v>
      </c>
      <c r="C133" s="107"/>
      <c r="D133" s="172">
        <v>0.21</v>
      </c>
      <c r="E133" s="2">
        <f t="shared" si="1"/>
        <v>10945.83</v>
      </c>
    </row>
    <row r="134" spans="1:5" ht="12.75" customHeight="1">
      <c r="A134" s="171" t="s">
        <v>3029</v>
      </c>
      <c r="B134" s="171" t="s">
        <v>3030</v>
      </c>
      <c r="C134" s="107"/>
      <c r="E134" s="2"/>
    </row>
    <row r="135" spans="1:5" ht="12.75" customHeight="1">
      <c r="A135" s="171" t="s">
        <v>3031</v>
      </c>
      <c r="B135" s="171" t="s">
        <v>3032</v>
      </c>
      <c r="C135" s="107"/>
      <c r="E135" s="2"/>
    </row>
    <row r="136" spans="1:5" ht="12.75" customHeight="1">
      <c r="A136" s="171" t="s">
        <v>3033</v>
      </c>
      <c r="B136" s="171" t="s">
        <v>3034</v>
      </c>
      <c r="C136" s="107"/>
      <c r="D136" s="172">
        <v>0.297</v>
      </c>
      <c r="E136" s="2">
        <f t="shared" si="1"/>
        <v>15480.530999999999</v>
      </c>
    </row>
    <row r="137" spans="1:5" ht="12.75" customHeight="1">
      <c r="A137" s="171" t="s">
        <v>1690</v>
      </c>
      <c r="B137" s="171" t="s">
        <v>2786</v>
      </c>
      <c r="C137" s="87"/>
      <c r="D137" s="172">
        <v>0.258</v>
      </c>
      <c r="E137" s="2">
        <f t="shared" si="1"/>
        <v>13447.734</v>
      </c>
    </row>
    <row r="138" spans="1:5" ht="12.75" customHeight="1">
      <c r="A138" s="171" t="s">
        <v>1692</v>
      </c>
      <c r="B138" s="171" t="s">
        <v>3097</v>
      </c>
      <c r="C138" s="107"/>
      <c r="D138" s="172">
        <v>0.385</v>
      </c>
      <c r="E138" s="2">
        <f t="shared" si="1"/>
        <v>20067.355</v>
      </c>
    </row>
    <row r="139" spans="1:5" ht="12.75" customHeight="1">
      <c r="A139" s="171" t="s">
        <v>1694</v>
      </c>
      <c r="B139" s="171" t="s">
        <v>3098</v>
      </c>
      <c r="C139" s="107"/>
      <c r="D139" s="172">
        <v>0.221</v>
      </c>
      <c r="E139" s="2">
        <f t="shared" si="1"/>
        <v>11519.183</v>
      </c>
    </row>
    <row r="140" spans="1:5" ht="12.75" customHeight="1">
      <c r="A140" s="171" t="s">
        <v>2787</v>
      </c>
      <c r="B140" s="171" t="s">
        <v>2788</v>
      </c>
      <c r="C140" s="87"/>
      <c r="D140" s="172">
        <v>0.068</v>
      </c>
      <c r="E140" s="2">
        <f t="shared" si="1"/>
        <v>3544.364</v>
      </c>
    </row>
    <row r="141" spans="1:5" ht="12.75" customHeight="1">
      <c r="A141" s="171" t="s">
        <v>1696</v>
      </c>
      <c r="B141" s="171" t="s">
        <v>1697</v>
      </c>
      <c r="C141" s="107"/>
      <c r="D141" s="172">
        <v>0.314</v>
      </c>
      <c r="E141" s="2">
        <f t="shared" si="1"/>
        <v>16366.622</v>
      </c>
    </row>
    <row r="142" spans="1:5" ht="12.75" customHeight="1">
      <c r="A142" s="171" t="s">
        <v>2789</v>
      </c>
      <c r="B142" s="171" t="s">
        <v>2790</v>
      </c>
      <c r="C142" s="87"/>
      <c r="D142" s="55" t="s">
        <v>3166</v>
      </c>
      <c r="E142" s="2">
        <f t="shared" si="1"/>
      </c>
    </row>
    <row r="143" spans="1:5" ht="12.75" customHeight="1">
      <c r="A143" s="171" t="s">
        <v>2791</v>
      </c>
      <c r="B143" s="171" t="s">
        <v>2792</v>
      </c>
      <c r="C143" s="87"/>
      <c r="D143" s="55" t="s">
        <v>3166</v>
      </c>
      <c r="E143" s="2">
        <f t="shared" si="1"/>
      </c>
    </row>
    <row r="144" spans="1:5" ht="12.75" customHeight="1">
      <c r="A144" s="171" t="s">
        <v>2793</v>
      </c>
      <c r="B144" s="171" t="s">
        <v>2794</v>
      </c>
      <c r="C144" s="87"/>
      <c r="D144" s="55" t="s">
        <v>3166</v>
      </c>
      <c r="E144" s="2">
        <f t="shared" si="1"/>
      </c>
    </row>
    <row r="145" spans="1:5" ht="12.75" customHeight="1">
      <c r="A145" s="171" t="s">
        <v>2795</v>
      </c>
      <c r="B145" s="171" t="s">
        <v>2796</v>
      </c>
      <c r="C145" s="87"/>
      <c r="D145" s="55" t="s">
        <v>3166</v>
      </c>
      <c r="E145" s="2">
        <f aca="true" t="shared" si="2" ref="E145:E211">IF(D145="","",D145*$E$6)</f>
      </c>
    </row>
    <row r="146" spans="1:5" ht="12.75" customHeight="1">
      <c r="A146" s="171" t="s">
        <v>2797</v>
      </c>
      <c r="B146" s="171" t="s">
        <v>2798</v>
      </c>
      <c r="C146" s="87"/>
      <c r="D146" s="55" t="s">
        <v>3166</v>
      </c>
      <c r="E146" s="2">
        <f t="shared" si="2"/>
      </c>
    </row>
    <row r="147" spans="1:5" ht="12.75" customHeight="1">
      <c r="A147" s="171" t="s">
        <v>2799</v>
      </c>
      <c r="B147" s="171" t="s">
        <v>2800</v>
      </c>
      <c r="C147" s="87"/>
      <c r="D147" s="55" t="s">
        <v>3166</v>
      </c>
      <c r="E147" s="2">
        <f t="shared" si="2"/>
      </c>
    </row>
    <row r="148" spans="1:5" ht="12.75" customHeight="1">
      <c r="A148" s="171" t="s">
        <v>2801</v>
      </c>
      <c r="B148" s="171" t="s">
        <v>2802</v>
      </c>
      <c r="C148" s="87"/>
      <c r="D148" s="55" t="s">
        <v>3166</v>
      </c>
      <c r="E148" s="2">
        <f t="shared" si="2"/>
      </c>
    </row>
    <row r="149" spans="1:5" ht="12.75" customHeight="1">
      <c r="A149" s="171" t="s">
        <v>2803</v>
      </c>
      <c r="B149" s="171" t="s">
        <v>2804</v>
      </c>
      <c r="C149" s="87"/>
      <c r="D149" s="55" t="s">
        <v>3166</v>
      </c>
      <c r="E149" s="2">
        <f t="shared" si="2"/>
      </c>
    </row>
    <row r="150" spans="1:5" ht="12.75" customHeight="1">
      <c r="A150" s="171" t="s">
        <v>3196</v>
      </c>
      <c r="B150" s="171" t="s">
        <v>3197</v>
      </c>
      <c r="C150" s="180"/>
      <c r="D150" s="55"/>
      <c r="E150" s="2"/>
    </row>
    <row r="151" spans="1:5" ht="12.75" customHeight="1">
      <c r="A151" s="171" t="s">
        <v>3198</v>
      </c>
      <c r="B151" s="171" t="s">
        <v>3199</v>
      </c>
      <c r="C151" s="87"/>
      <c r="D151" s="55" t="s">
        <v>3166</v>
      </c>
      <c r="E151" s="2">
        <f t="shared" si="2"/>
      </c>
    </row>
    <row r="152" spans="1:5" ht="12.75" customHeight="1">
      <c r="A152" s="171" t="s">
        <v>2805</v>
      </c>
      <c r="B152" s="171" t="s">
        <v>2806</v>
      </c>
      <c r="C152" s="87"/>
      <c r="D152" s="55" t="s">
        <v>3166</v>
      </c>
      <c r="E152" s="2">
        <f t="shared" si="2"/>
      </c>
    </row>
    <row r="153" spans="1:5" ht="12.75" customHeight="1">
      <c r="A153" s="171" t="s">
        <v>2807</v>
      </c>
      <c r="B153" s="171" t="s">
        <v>2808</v>
      </c>
      <c r="C153" s="87"/>
      <c r="D153" s="55" t="s">
        <v>3166</v>
      </c>
      <c r="E153" s="2">
        <f t="shared" si="2"/>
      </c>
    </row>
    <row r="154" spans="1:5" ht="12.75" customHeight="1">
      <c r="A154" s="171" t="s">
        <v>2809</v>
      </c>
      <c r="B154" s="171" t="s">
        <v>2810</v>
      </c>
      <c r="C154" s="87"/>
      <c r="D154" s="55" t="s">
        <v>3166</v>
      </c>
      <c r="E154" s="2">
        <f t="shared" si="2"/>
      </c>
    </row>
    <row r="155" spans="1:5" ht="12.75" customHeight="1">
      <c r="A155" s="171" t="s">
        <v>2811</v>
      </c>
      <c r="B155" s="171" t="s">
        <v>2812</v>
      </c>
      <c r="C155" s="87"/>
      <c r="D155" s="55" t="s">
        <v>3166</v>
      </c>
      <c r="E155" s="2">
        <f t="shared" si="2"/>
      </c>
    </row>
    <row r="156" spans="1:5" ht="12.75" customHeight="1">
      <c r="A156" s="171" t="s">
        <v>1700</v>
      </c>
      <c r="B156" s="171" t="s">
        <v>1701</v>
      </c>
      <c r="C156" s="107"/>
      <c r="D156" s="55" t="s">
        <v>3166</v>
      </c>
      <c r="E156" s="2">
        <f t="shared" si="2"/>
      </c>
    </row>
    <row r="157" spans="1:5" ht="12.75" customHeight="1">
      <c r="A157" s="171" t="s">
        <v>1702</v>
      </c>
      <c r="B157" s="171" t="s">
        <v>1703</v>
      </c>
      <c r="C157" s="107"/>
      <c r="D157" s="172">
        <v>0.241</v>
      </c>
      <c r="E157" s="2">
        <f t="shared" si="2"/>
        <v>12561.643</v>
      </c>
    </row>
    <row r="158" spans="1:5" ht="12.75" customHeight="1">
      <c r="A158" s="171" t="s">
        <v>1704</v>
      </c>
      <c r="B158" s="171" t="s">
        <v>1705</v>
      </c>
      <c r="C158" s="107"/>
      <c r="D158" s="55" t="s">
        <v>3166</v>
      </c>
      <c r="E158" s="2">
        <f t="shared" si="2"/>
      </c>
    </row>
    <row r="159" spans="1:5" ht="12.75" customHeight="1">
      <c r="A159" s="171" t="s">
        <v>1706</v>
      </c>
      <c r="B159" s="171" t="s">
        <v>1707</v>
      </c>
      <c r="C159" s="107"/>
      <c r="D159" s="55" t="s">
        <v>3166</v>
      </c>
      <c r="E159" s="2">
        <f t="shared" si="2"/>
      </c>
    </row>
    <row r="160" spans="1:5" ht="12.75" customHeight="1">
      <c r="A160" s="171" t="s">
        <v>1708</v>
      </c>
      <c r="B160" s="171" t="s">
        <v>1709</v>
      </c>
      <c r="C160" s="107"/>
      <c r="D160" s="55" t="s">
        <v>3166</v>
      </c>
      <c r="E160" s="2">
        <f t="shared" si="2"/>
      </c>
    </row>
    <row r="161" spans="1:5" ht="12.75" customHeight="1">
      <c r="A161" s="171" t="s">
        <v>1712</v>
      </c>
      <c r="B161" s="171" t="s">
        <v>1713</v>
      </c>
      <c r="C161" s="107"/>
      <c r="D161" s="55" t="s">
        <v>3166</v>
      </c>
      <c r="E161" s="2">
        <f t="shared" si="2"/>
      </c>
    </row>
    <row r="162" spans="1:5" ht="12.75" customHeight="1">
      <c r="A162" s="171" t="s">
        <v>1714</v>
      </c>
      <c r="B162" s="171" t="s">
        <v>1715</v>
      </c>
      <c r="C162" s="107"/>
      <c r="D162" s="55" t="s">
        <v>3166</v>
      </c>
      <c r="E162" s="2">
        <f t="shared" si="2"/>
      </c>
    </row>
    <row r="163" spans="1:5" ht="12.75" customHeight="1">
      <c r="A163" s="171" t="s">
        <v>1716</v>
      </c>
      <c r="B163" s="171" t="s">
        <v>1717</v>
      </c>
      <c r="C163" s="107"/>
      <c r="D163" s="55" t="s">
        <v>3166</v>
      </c>
      <c r="E163" s="2">
        <f t="shared" si="2"/>
      </c>
    </row>
    <row r="164" spans="1:5" ht="12.75" customHeight="1">
      <c r="A164" s="171" t="s">
        <v>1720</v>
      </c>
      <c r="B164" s="171" t="s">
        <v>1721</v>
      </c>
      <c r="C164" s="107"/>
      <c r="D164" s="55" t="s">
        <v>3166</v>
      </c>
      <c r="E164" s="2">
        <f t="shared" si="2"/>
      </c>
    </row>
    <row r="165" spans="1:5" ht="12.75" customHeight="1">
      <c r="A165" s="171" t="s">
        <v>1722</v>
      </c>
      <c r="B165" s="171" t="s">
        <v>1723</v>
      </c>
      <c r="C165" s="107"/>
      <c r="D165" s="55" t="s">
        <v>3166</v>
      </c>
      <c r="E165" s="2">
        <f t="shared" si="2"/>
      </c>
    </row>
    <row r="166" spans="1:5" ht="12.75" customHeight="1">
      <c r="A166" s="171" t="s">
        <v>1724</v>
      </c>
      <c r="B166" s="171" t="s">
        <v>1725</v>
      </c>
      <c r="C166" s="107"/>
      <c r="D166" s="55" t="s">
        <v>3166</v>
      </c>
      <c r="E166" s="2">
        <f t="shared" si="2"/>
      </c>
    </row>
    <row r="167" spans="1:5" ht="12.75" customHeight="1">
      <c r="A167" s="171" t="s">
        <v>1726</v>
      </c>
      <c r="B167" s="171" t="s">
        <v>3099</v>
      </c>
      <c r="C167" s="107"/>
      <c r="D167" s="55" t="s">
        <v>3166</v>
      </c>
      <c r="E167" s="2">
        <f t="shared" si="2"/>
      </c>
    </row>
    <row r="168" spans="1:5" ht="12.75" customHeight="1">
      <c r="A168" s="171" t="s">
        <v>1728</v>
      </c>
      <c r="B168" s="171" t="s">
        <v>1729</v>
      </c>
      <c r="C168" s="107"/>
      <c r="D168" s="55" t="s">
        <v>3166</v>
      </c>
      <c r="E168" s="2">
        <f t="shared" si="2"/>
      </c>
    </row>
    <row r="169" spans="1:5" ht="12.75" customHeight="1">
      <c r="A169" s="171" t="s">
        <v>1730</v>
      </c>
      <c r="B169" s="171" t="s">
        <v>1731</v>
      </c>
      <c r="C169" s="107"/>
      <c r="D169" s="172">
        <v>1.521</v>
      </c>
      <c r="E169" s="2">
        <f t="shared" si="2"/>
        <v>79279.083</v>
      </c>
    </row>
    <row r="170" spans="1:5" ht="12.75" customHeight="1">
      <c r="A170" s="171" t="s">
        <v>1732</v>
      </c>
      <c r="B170" s="171" t="s">
        <v>1733</v>
      </c>
      <c r="C170" s="107"/>
      <c r="D170" s="172">
        <v>0.157</v>
      </c>
      <c r="E170" s="2">
        <f t="shared" si="2"/>
        <v>8183.311</v>
      </c>
    </row>
    <row r="171" spans="1:5" ht="12.75" customHeight="1">
      <c r="A171" s="171" t="s">
        <v>1734</v>
      </c>
      <c r="B171" s="171" t="s">
        <v>1735</v>
      </c>
      <c r="C171" s="107"/>
      <c r="D171" s="172">
        <v>0.493</v>
      </c>
      <c r="E171" s="2">
        <f t="shared" si="2"/>
        <v>25696.639</v>
      </c>
    </row>
    <row r="172" spans="1:5" ht="12.75" customHeight="1">
      <c r="A172" s="171" t="s">
        <v>1736</v>
      </c>
      <c r="B172" s="171" t="s">
        <v>1737</v>
      </c>
      <c r="C172" s="107"/>
      <c r="D172" s="172">
        <v>0.157</v>
      </c>
      <c r="E172" s="2">
        <f t="shared" si="2"/>
        <v>8183.311</v>
      </c>
    </row>
    <row r="173" spans="1:5" ht="12.75" customHeight="1">
      <c r="A173" s="171" t="s">
        <v>1738</v>
      </c>
      <c r="B173" s="171" t="s">
        <v>1739</v>
      </c>
      <c r="C173" s="107"/>
      <c r="D173" s="172">
        <v>0.181</v>
      </c>
      <c r="E173" s="2">
        <f t="shared" si="2"/>
        <v>9434.262999999999</v>
      </c>
    </row>
    <row r="174" spans="1:5" ht="12.75" customHeight="1">
      <c r="A174" s="171" t="s">
        <v>1740</v>
      </c>
      <c r="B174" s="171" t="s">
        <v>1741</v>
      </c>
      <c r="C174" s="107"/>
      <c r="D174" s="172">
        <v>0.246</v>
      </c>
      <c r="E174" s="2">
        <f t="shared" si="2"/>
        <v>12822.258</v>
      </c>
    </row>
    <row r="175" spans="1:5" ht="12.75" customHeight="1">
      <c r="A175" s="171" t="s">
        <v>1742</v>
      </c>
      <c r="B175" s="171" t="s">
        <v>1743</v>
      </c>
      <c r="C175" s="107"/>
      <c r="D175" s="172">
        <v>0.354</v>
      </c>
      <c r="E175" s="2">
        <f t="shared" si="2"/>
        <v>18451.541999999998</v>
      </c>
    </row>
    <row r="176" spans="1:5" ht="12.75" customHeight="1">
      <c r="A176" s="171" t="s">
        <v>1744</v>
      </c>
      <c r="B176" s="171" t="s">
        <v>1745</v>
      </c>
      <c r="C176" s="107"/>
      <c r="D176" s="172">
        <v>0.45</v>
      </c>
      <c r="E176" s="2">
        <f t="shared" si="2"/>
        <v>23455.350000000002</v>
      </c>
    </row>
    <row r="177" spans="1:5" ht="12.75" customHeight="1">
      <c r="A177" s="171" t="s">
        <v>1746</v>
      </c>
      <c r="B177" s="171" t="s">
        <v>1747</v>
      </c>
      <c r="C177" s="107"/>
      <c r="D177" s="172">
        <v>0.507</v>
      </c>
      <c r="E177" s="2">
        <f t="shared" si="2"/>
        <v>26426.361</v>
      </c>
    </row>
    <row r="178" spans="1:5" ht="12.75" customHeight="1">
      <c r="A178" s="171" t="s">
        <v>1748</v>
      </c>
      <c r="B178" s="171" t="s">
        <v>1749</v>
      </c>
      <c r="C178" s="107"/>
      <c r="D178" s="172">
        <v>0.258</v>
      </c>
      <c r="E178" s="2">
        <f t="shared" si="2"/>
        <v>13447.734</v>
      </c>
    </row>
    <row r="179" spans="1:5" ht="12.75" customHeight="1">
      <c r="A179" s="171" t="s">
        <v>1750</v>
      </c>
      <c r="B179" s="171" t="s">
        <v>3100</v>
      </c>
      <c r="C179" s="107"/>
      <c r="D179" s="172">
        <v>0.306</v>
      </c>
      <c r="E179" s="2">
        <f t="shared" si="2"/>
        <v>15949.637999999999</v>
      </c>
    </row>
    <row r="180" spans="1:5" ht="12.75" customHeight="1">
      <c r="A180" s="171" t="s">
        <v>3200</v>
      </c>
      <c r="B180" s="171" t="s">
        <v>3201</v>
      </c>
      <c r="C180" s="107"/>
      <c r="D180" s="172"/>
      <c r="E180" s="2"/>
    </row>
    <row r="181" spans="1:5" ht="12.75" customHeight="1">
      <c r="A181" s="171" t="s">
        <v>3202</v>
      </c>
      <c r="B181" s="171" t="s">
        <v>3203</v>
      </c>
      <c r="C181" s="87"/>
      <c r="D181" s="55" t="s">
        <v>3166</v>
      </c>
      <c r="E181" s="2">
        <f t="shared" si="2"/>
      </c>
    </row>
    <row r="182" spans="1:5" ht="12.75" customHeight="1">
      <c r="A182" s="171" t="s">
        <v>2813</v>
      </c>
      <c r="B182" s="171" t="s">
        <v>2814</v>
      </c>
      <c r="C182" s="87"/>
      <c r="D182" s="55" t="s">
        <v>3166</v>
      </c>
      <c r="E182" s="2">
        <f t="shared" si="2"/>
      </c>
    </row>
    <row r="183" spans="1:5" ht="12.75" customHeight="1">
      <c r="A183" s="171" t="s">
        <v>2815</v>
      </c>
      <c r="B183" s="171" t="s">
        <v>2816</v>
      </c>
      <c r="C183" s="87"/>
      <c r="D183" s="55" t="s">
        <v>3166</v>
      </c>
      <c r="E183" s="2">
        <f t="shared" si="2"/>
      </c>
    </row>
    <row r="184" spans="1:5" ht="12.75" customHeight="1">
      <c r="A184" s="171" t="s">
        <v>2817</v>
      </c>
      <c r="B184" s="171" t="s">
        <v>2818</v>
      </c>
      <c r="C184" s="87"/>
      <c r="D184" s="55" t="s">
        <v>3166</v>
      </c>
      <c r="E184" s="2">
        <f t="shared" si="2"/>
      </c>
    </row>
    <row r="185" spans="1:5" ht="12.75" customHeight="1">
      <c r="A185" s="171" t="s">
        <v>2819</v>
      </c>
      <c r="B185" s="171" t="s">
        <v>2820</v>
      </c>
      <c r="C185" s="87"/>
      <c r="D185" s="55" t="s">
        <v>3166</v>
      </c>
      <c r="E185" s="2">
        <f t="shared" si="2"/>
      </c>
    </row>
    <row r="186" spans="1:5" ht="12.75" customHeight="1">
      <c r="A186" s="171" t="s">
        <v>2821</v>
      </c>
      <c r="B186" s="171" t="s">
        <v>2822</v>
      </c>
      <c r="C186" s="87"/>
      <c r="D186" s="55" t="s">
        <v>3166</v>
      </c>
      <c r="E186" s="2">
        <f t="shared" si="2"/>
      </c>
    </row>
    <row r="187" spans="1:5" ht="12.75" customHeight="1">
      <c r="A187" s="171" t="s">
        <v>1752</v>
      </c>
      <c r="B187" s="171" t="s">
        <v>1753</v>
      </c>
      <c r="C187" s="107"/>
      <c r="D187" s="172">
        <v>0.339</v>
      </c>
      <c r="E187" s="2">
        <f t="shared" si="2"/>
        <v>17669.697</v>
      </c>
    </row>
    <row r="188" spans="1:5" ht="12.75" customHeight="1">
      <c r="A188" s="171" t="s">
        <v>1754</v>
      </c>
      <c r="B188" s="171" t="s">
        <v>1755</v>
      </c>
      <c r="C188" s="107"/>
      <c r="D188" s="172">
        <v>0.133</v>
      </c>
      <c r="E188" s="2">
        <f t="shared" si="2"/>
        <v>6932.359</v>
      </c>
    </row>
    <row r="189" spans="1:5" ht="12.75" customHeight="1">
      <c r="A189" s="171" t="s">
        <v>1756</v>
      </c>
      <c r="B189" s="171" t="s">
        <v>1757</v>
      </c>
      <c r="C189" s="107"/>
      <c r="D189" s="172">
        <v>0.147</v>
      </c>
      <c r="E189" s="2">
        <f t="shared" si="2"/>
        <v>7662.080999999999</v>
      </c>
    </row>
    <row r="190" spans="1:5" ht="12.75" customHeight="1">
      <c r="A190" s="171" t="s">
        <v>1758</v>
      </c>
      <c r="B190" s="171" t="s">
        <v>1759</v>
      </c>
      <c r="C190" s="107"/>
      <c r="D190" s="172">
        <v>0.076</v>
      </c>
      <c r="E190" s="2">
        <f t="shared" si="2"/>
        <v>3961.348</v>
      </c>
    </row>
    <row r="191" spans="1:5" ht="12.75" customHeight="1">
      <c r="A191" s="171" t="s">
        <v>1760</v>
      </c>
      <c r="B191" s="171" t="s">
        <v>1761</v>
      </c>
      <c r="C191" s="107"/>
      <c r="D191" s="172">
        <v>0.136</v>
      </c>
      <c r="E191" s="2">
        <f t="shared" si="2"/>
        <v>7088.728</v>
      </c>
    </row>
    <row r="192" spans="1:5" ht="12.75" customHeight="1">
      <c r="A192" s="171" t="s">
        <v>1762</v>
      </c>
      <c r="B192" s="171" t="s">
        <v>1763</v>
      </c>
      <c r="C192" s="107"/>
      <c r="D192" s="172">
        <v>0.139</v>
      </c>
      <c r="E192" s="2">
        <f t="shared" si="2"/>
        <v>7245.097000000001</v>
      </c>
    </row>
    <row r="193" spans="1:5" ht="12.75" customHeight="1">
      <c r="A193" s="171" t="s">
        <v>1764</v>
      </c>
      <c r="B193" s="171" t="s">
        <v>1765</v>
      </c>
      <c r="C193" s="107"/>
      <c r="D193" s="172">
        <v>0.122</v>
      </c>
      <c r="E193" s="2">
        <f t="shared" si="2"/>
        <v>6359.006</v>
      </c>
    </row>
    <row r="194" spans="1:5" ht="12.75" customHeight="1">
      <c r="A194" s="171" t="s">
        <v>1766</v>
      </c>
      <c r="B194" s="171" t="s">
        <v>1767</v>
      </c>
      <c r="C194" s="107"/>
      <c r="D194" s="172">
        <v>0.105</v>
      </c>
      <c r="E194" s="2">
        <f t="shared" si="2"/>
        <v>5472.915</v>
      </c>
    </row>
    <row r="195" spans="1:5" ht="12.75" customHeight="1">
      <c r="A195" s="171" t="s">
        <v>1768</v>
      </c>
      <c r="B195" s="171" t="s">
        <v>1769</v>
      </c>
      <c r="C195" s="107"/>
      <c r="D195" s="172">
        <v>0.108</v>
      </c>
      <c r="E195" s="2">
        <f t="shared" si="2"/>
        <v>5629.284</v>
      </c>
    </row>
    <row r="196" spans="1:5" ht="12.75" customHeight="1">
      <c r="A196" s="171" t="s">
        <v>1770</v>
      </c>
      <c r="B196" s="171" t="s">
        <v>1771</v>
      </c>
      <c r="C196" s="107"/>
      <c r="D196" s="172">
        <v>0.159</v>
      </c>
      <c r="E196" s="2">
        <f t="shared" si="2"/>
        <v>8287.557</v>
      </c>
    </row>
    <row r="197" spans="1:5" ht="12.75" customHeight="1">
      <c r="A197" s="171" t="s">
        <v>1772</v>
      </c>
      <c r="B197" s="171" t="s">
        <v>1773</v>
      </c>
      <c r="C197" s="107"/>
      <c r="D197" s="55" t="s">
        <v>3166</v>
      </c>
      <c r="E197" s="2">
        <f t="shared" si="2"/>
      </c>
    </row>
    <row r="198" spans="1:5" ht="12.75" customHeight="1">
      <c r="A198" s="171" t="s">
        <v>1774</v>
      </c>
      <c r="B198" s="171" t="s">
        <v>1775</v>
      </c>
      <c r="C198" s="107"/>
      <c r="D198" s="55" t="s">
        <v>3166</v>
      </c>
      <c r="E198" s="2">
        <f t="shared" si="2"/>
      </c>
    </row>
    <row r="199" spans="1:5" ht="12.75" customHeight="1">
      <c r="A199" s="171" t="s">
        <v>351</v>
      </c>
      <c r="B199" s="171" t="s">
        <v>352</v>
      </c>
      <c r="C199" s="107"/>
      <c r="D199" s="55" t="s">
        <v>3166</v>
      </c>
      <c r="E199" s="2">
        <f t="shared" si="2"/>
      </c>
    </row>
    <row r="200" spans="1:5" ht="12.75" customHeight="1">
      <c r="A200" s="171" t="s">
        <v>1776</v>
      </c>
      <c r="B200" s="171" t="s">
        <v>1777</v>
      </c>
      <c r="C200" s="107"/>
      <c r="D200" s="55" t="s">
        <v>3166</v>
      </c>
      <c r="E200" s="2">
        <f t="shared" si="2"/>
      </c>
    </row>
    <row r="201" spans="1:5" ht="12.75" customHeight="1">
      <c r="A201" s="171" t="s">
        <v>3204</v>
      </c>
      <c r="B201" s="171" t="s">
        <v>3205</v>
      </c>
      <c r="C201" s="107"/>
      <c r="D201" s="55" t="s">
        <v>3166</v>
      </c>
      <c r="E201" s="2">
        <f t="shared" si="2"/>
      </c>
    </row>
    <row r="202" spans="1:5" ht="12.75" customHeight="1">
      <c r="A202" s="171" t="s">
        <v>3206</v>
      </c>
      <c r="B202" s="171" t="s">
        <v>3207</v>
      </c>
      <c r="C202" s="107"/>
      <c r="D202" s="55"/>
      <c r="E202" s="2"/>
    </row>
    <row r="203" spans="1:5" ht="12.75" customHeight="1">
      <c r="A203" s="171" t="s">
        <v>1780</v>
      </c>
      <c r="B203" s="171" t="s">
        <v>3101</v>
      </c>
      <c r="C203" s="107"/>
      <c r="D203" s="55" t="s">
        <v>3166</v>
      </c>
      <c r="E203" s="2">
        <f t="shared" si="2"/>
      </c>
    </row>
    <row r="204" spans="1:5" ht="12.75" customHeight="1">
      <c r="A204" s="171" t="s">
        <v>1782</v>
      </c>
      <c r="B204" s="171" t="s">
        <v>1783</v>
      </c>
      <c r="C204" s="107"/>
      <c r="D204" s="55" t="s">
        <v>3166</v>
      </c>
      <c r="E204" s="2">
        <f t="shared" si="2"/>
      </c>
    </row>
    <row r="205" spans="1:5" ht="12.75" customHeight="1">
      <c r="A205" s="171" t="s">
        <v>1784</v>
      </c>
      <c r="B205" s="171" t="s">
        <v>1785</v>
      </c>
      <c r="C205" s="107"/>
      <c r="D205" s="172">
        <v>1.609</v>
      </c>
      <c r="E205" s="2">
        <f t="shared" si="2"/>
        <v>83865.907</v>
      </c>
    </row>
    <row r="206" spans="1:5" ht="12.75" customHeight="1">
      <c r="A206" s="171" t="s">
        <v>1786</v>
      </c>
      <c r="B206" s="171" t="s">
        <v>1787</v>
      </c>
      <c r="C206" s="107"/>
      <c r="D206" s="172">
        <v>0.561</v>
      </c>
      <c r="E206" s="2">
        <f t="shared" si="2"/>
        <v>29241.003000000004</v>
      </c>
    </row>
    <row r="207" spans="1:5" ht="12.75" customHeight="1">
      <c r="A207" s="171" t="s">
        <v>1788</v>
      </c>
      <c r="B207" s="171" t="s">
        <v>1789</v>
      </c>
      <c r="C207" s="107"/>
      <c r="D207" s="172">
        <v>0.232</v>
      </c>
      <c r="E207" s="2">
        <f t="shared" si="2"/>
        <v>12092.536</v>
      </c>
    </row>
    <row r="208" spans="1:5" ht="12.75" customHeight="1">
      <c r="A208" s="171" t="s">
        <v>1790</v>
      </c>
      <c r="B208" s="171" t="s">
        <v>3102</v>
      </c>
      <c r="C208" s="107"/>
      <c r="D208" s="172">
        <v>0.719</v>
      </c>
      <c r="E208" s="2">
        <f t="shared" si="2"/>
        <v>37476.437</v>
      </c>
    </row>
    <row r="209" spans="1:5" ht="12.75" customHeight="1">
      <c r="A209" s="171" t="s">
        <v>2823</v>
      </c>
      <c r="B209" s="171" t="s">
        <v>2824</v>
      </c>
      <c r="C209" s="87"/>
      <c r="D209" s="23" t="s">
        <v>3166</v>
      </c>
      <c r="E209" s="2">
        <f t="shared" si="2"/>
      </c>
    </row>
    <row r="210" spans="1:5" ht="12.75" customHeight="1">
      <c r="A210" s="171" t="s">
        <v>2825</v>
      </c>
      <c r="B210" s="171" t="s">
        <v>2826</v>
      </c>
      <c r="C210" s="87"/>
      <c r="D210" s="23" t="s">
        <v>3166</v>
      </c>
      <c r="E210" s="2">
        <f t="shared" si="2"/>
      </c>
    </row>
    <row r="211" spans="1:5" ht="12.75" customHeight="1">
      <c r="A211" s="171" t="s">
        <v>2827</v>
      </c>
      <c r="B211" s="171" t="s">
        <v>2828</v>
      </c>
      <c r="C211" s="87"/>
      <c r="D211" s="23" t="s">
        <v>3166</v>
      </c>
      <c r="E211" s="2">
        <f t="shared" si="2"/>
      </c>
    </row>
    <row r="212" spans="1:5" ht="12.75" customHeight="1">
      <c r="A212" s="171" t="s">
        <v>2829</v>
      </c>
      <c r="B212" s="171" t="s">
        <v>2830</v>
      </c>
      <c r="C212" s="87"/>
      <c r="D212" s="23" t="s">
        <v>3166</v>
      </c>
      <c r="E212" s="2">
        <f aca="true" t="shared" si="3" ref="E212:E277">IF(D212="","",D212*$E$6)</f>
      </c>
    </row>
    <row r="213" spans="1:5" ht="12.75" customHeight="1">
      <c r="A213" s="171" t="s">
        <v>1792</v>
      </c>
      <c r="B213" s="171" t="s">
        <v>1793</v>
      </c>
      <c r="C213" s="107"/>
      <c r="D213" s="172">
        <v>0.326</v>
      </c>
      <c r="E213" s="2">
        <f t="shared" si="3"/>
        <v>16992.098</v>
      </c>
    </row>
    <row r="214" spans="1:5" ht="12.75" customHeight="1">
      <c r="A214" s="171" t="s">
        <v>1794</v>
      </c>
      <c r="B214" s="171" t="s">
        <v>1795</v>
      </c>
      <c r="C214" s="107"/>
      <c r="D214" s="172">
        <v>0.261</v>
      </c>
      <c r="E214" s="2">
        <f t="shared" si="3"/>
        <v>13604.103000000001</v>
      </c>
    </row>
    <row r="215" spans="1:5" ht="12.75" customHeight="1">
      <c r="A215" s="171" t="s">
        <v>1796</v>
      </c>
      <c r="B215" s="171" t="s">
        <v>1797</v>
      </c>
      <c r="C215" s="107"/>
      <c r="D215" s="172">
        <v>0.272</v>
      </c>
      <c r="E215" s="2">
        <f t="shared" si="3"/>
        <v>14177.456</v>
      </c>
    </row>
    <row r="216" spans="1:5" ht="12.75" customHeight="1">
      <c r="A216" s="171" t="s">
        <v>2651</v>
      </c>
      <c r="B216" s="171" t="s">
        <v>354</v>
      </c>
      <c r="C216" s="87"/>
      <c r="D216" s="55" t="s">
        <v>3166</v>
      </c>
      <c r="E216" s="2">
        <f t="shared" si="3"/>
      </c>
    </row>
    <row r="217" spans="1:5" ht="12.75" customHeight="1">
      <c r="A217" s="171" t="s">
        <v>1800</v>
      </c>
      <c r="B217" s="171" t="s">
        <v>1801</v>
      </c>
      <c r="C217" s="107"/>
      <c r="D217" s="55" t="s">
        <v>3166</v>
      </c>
      <c r="E217" s="2">
        <f t="shared" si="3"/>
      </c>
    </row>
    <row r="218" spans="1:5" ht="12.75" customHeight="1">
      <c r="A218" s="171" t="s">
        <v>1802</v>
      </c>
      <c r="B218" s="171" t="s">
        <v>3103</v>
      </c>
      <c r="C218" s="107"/>
      <c r="D218" s="55" t="s">
        <v>3166</v>
      </c>
      <c r="E218" s="2">
        <f t="shared" si="3"/>
      </c>
    </row>
    <row r="219" spans="1:5" ht="12.75" customHeight="1">
      <c r="A219" s="171" t="s">
        <v>1804</v>
      </c>
      <c r="B219" s="171" t="s">
        <v>1805</v>
      </c>
      <c r="C219" s="107"/>
      <c r="D219" s="55" t="s">
        <v>3166</v>
      </c>
      <c r="E219" s="2">
        <f t="shared" si="3"/>
      </c>
    </row>
    <row r="220" spans="1:5" ht="12.75" customHeight="1">
      <c r="A220" s="171" t="s">
        <v>1806</v>
      </c>
      <c r="B220" s="171" t="s">
        <v>1807</v>
      </c>
      <c r="C220" s="107"/>
      <c r="D220" s="172">
        <v>0.423</v>
      </c>
      <c r="E220" s="2">
        <f t="shared" si="3"/>
        <v>22048.029</v>
      </c>
    </row>
    <row r="221" spans="1:5" ht="12.75" customHeight="1">
      <c r="A221" s="171" t="s">
        <v>1808</v>
      </c>
      <c r="B221" s="171" t="s">
        <v>1809</v>
      </c>
      <c r="C221" s="107"/>
      <c r="D221" s="172">
        <v>0.263</v>
      </c>
      <c r="E221" s="2">
        <f t="shared" si="3"/>
        <v>13708.349</v>
      </c>
    </row>
    <row r="222" spans="1:5" ht="12.75" customHeight="1">
      <c r="A222" s="171" t="s">
        <v>1810</v>
      </c>
      <c r="B222" s="171" t="s">
        <v>1811</v>
      </c>
      <c r="C222" s="107"/>
      <c r="D222" s="172">
        <v>0.253</v>
      </c>
      <c r="E222" s="2">
        <f t="shared" si="3"/>
        <v>13187.119</v>
      </c>
    </row>
    <row r="223" spans="1:5" ht="12.75" customHeight="1">
      <c r="A223" s="171" t="s">
        <v>1812</v>
      </c>
      <c r="B223" s="171" t="s">
        <v>1813</v>
      </c>
      <c r="C223" s="107"/>
      <c r="D223" s="172">
        <v>0.518</v>
      </c>
      <c r="E223" s="2">
        <f t="shared" si="3"/>
        <v>26999.714</v>
      </c>
    </row>
    <row r="224" spans="1:5" ht="12.75" customHeight="1">
      <c r="A224" s="171" t="s">
        <v>1814</v>
      </c>
      <c r="B224" s="171" t="s">
        <v>1815</v>
      </c>
      <c r="C224" s="107"/>
      <c r="D224" s="172">
        <v>0.329</v>
      </c>
      <c r="E224" s="2">
        <f t="shared" si="3"/>
        <v>17148.467</v>
      </c>
    </row>
    <row r="225" spans="1:5" ht="12.75" customHeight="1">
      <c r="A225" s="171" t="s">
        <v>1816</v>
      </c>
      <c r="B225" s="171" t="s">
        <v>1817</v>
      </c>
      <c r="C225" s="107"/>
      <c r="D225" s="172">
        <v>0.362</v>
      </c>
      <c r="E225" s="2">
        <f t="shared" si="3"/>
        <v>18868.525999999998</v>
      </c>
    </row>
    <row r="226" spans="1:5" ht="12.75" customHeight="1">
      <c r="A226" s="171" t="s">
        <v>1818</v>
      </c>
      <c r="B226" s="171" t="s">
        <v>1819</v>
      </c>
      <c r="C226" s="107"/>
      <c r="D226" s="172">
        <v>0.365</v>
      </c>
      <c r="E226" s="2">
        <f t="shared" si="3"/>
        <v>19024.895</v>
      </c>
    </row>
    <row r="227" spans="1:5" ht="12.75" customHeight="1">
      <c r="A227" s="171" t="s">
        <v>1820</v>
      </c>
      <c r="B227" s="171" t="s">
        <v>1821</v>
      </c>
      <c r="C227" s="107"/>
      <c r="D227" s="172">
        <v>0.411</v>
      </c>
      <c r="E227" s="2">
        <f t="shared" si="3"/>
        <v>21422.553</v>
      </c>
    </row>
    <row r="228" spans="1:5" ht="12.75" customHeight="1">
      <c r="A228" s="171" t="s">
        <v>1822</v>
      </c>
      <c r="B228" s="171" t="s">
        <v>1823</v>
      </c>
      <c r="C228" s="107"/>
      <c r="D228" s="172">
        <v>0.663</v>
      </c>
      <c r="E228" s="2">
        <f t="shared" si="3"/>
        <v>34557.549</v>
      </c>
    </row>
    <row r="229" spans="1:5" ht="12.75" customHeight="1">
      <c r="A229" s="171" t="s">
        <v>1824</v>
      </c>
      <c r="B229" s="171" t="s">
        <v>1825</v>
      </c>
      <c r="C229" s="107"/>
      <c r="D229" s="172">
        <v>0.516</v>
      </c>
      <c r="E229" s="2">
        <f t="shared" si="3"/>
        <v>26895.468</v>
      </c>
    </row>
    <row r="230" spans="1:5" ht="12.75" customHeight="1">
      <c r="A230" s="171" t="s">
        <v>1826</v>
      </c>
      <c r="B230" s="171" t="s">
        <v>1827</v>
      </c>
      <c r="C230" s="107"/>
      <c r="D230" s="172">
        <v>0.516</v>
      </c>
      <c r="E230" s="2">
        <f t="shared" si="3"/>
        <v>26895.468</v>
      </c>
    </row>
    <row r="231" spans="1:5" ht="12.75" customHeight="1">
      <c r="A231" s="171" t="s">
        <v>1828</v>
      </c>
      <c r="B231" s="171" t="s">
        <v>1829</v>
      </c>
      <c r="C231" s="107"/>
      <c r="D231" s="172">
        <v>0.501</v>
      </c>
      <c r="E231" s="2">
        <f t="shared" si="3"/>
        <v>26113.623</v>
      </c>
    </row>
    <row r="232" spans="1:5" ht="12.75" customHeight="1">
      <c r="A232" s="171" t="s">
        <v>1830</v>
      </c>
      <c r="B232" s="171" t="s">
        <v>1831</v>
      </c>
      <c r="C232" s="107"/>
      <c r="D232" s="172">
        <v>0.348</v>
      </c>
      <c r="E232" s="2">
        <f t="shared" si="3"/>
        <v>18138.804</v>
      </c>
    </row>
    <row r="233" spans="1:5" ht="12.75" customHeight="1">
      <c r="A233" s="171" t="s">
        <v>1832</v>
      </c>
      <c r="B233" s="171" t="s">
        <v>1833</v>
      </c>
      <c r="C233" s="107"/>
      <c r="D233" s="172">
        <v>0.49</v>
      </c>
      <c r="E233" s="2">
        <f t="shared" si="3"/>
        <v>25540.27</v>
      </c>
    </row>
    <row r="234" spans="1:5" ht="12.75" customHeight="1">
      <c r="A234" s="171" t="s">
        <v>1834</v>
      </c>
      <c r="B234" s="171" t="s">
        <v>1835</v>
      </c>
      <c r="C234" s="107"/>
      <c r="D234" s="172">
        <v>0.235</v>
      </c>
      <c r="E234" s="2">
        <f t="shared" si="3"/>
        <v>12248.904999999999</v>
      </c>
    </row>
    <row r="235" spans="1:5" ht="12.75" customHeight="1">
      <c r="A235" s="171" t="s">
        <v>1836</v>
      </c>
      <c r="B235" s="171" t="s">
        <v>1837</v>
      </c>
      <c r="C235" s="107"/>
      <c r="D235" s="172">
        <v>0.402</v>
      </c>
      <c r="E235" s="2">
        <f t="shared" si="3"/>
        <v>20953.446</v>
      </c>
    </row>
    <row r="236" spans="1:5" ht="12.75" customHeight="1">
      <c r="A236" s="171" t="s">
        <v>1838</v>
      </c>
      <c r="B236" s="171" t="s">
        <v>1839</v>
      </c>
      <c r="C236" s="107"/>
      <c r="D236" s="172">
        <v>0.249</v>
      </c>
      <c r="E236" s="2">
        <f t="shared" si="3"/>
        <v>12978.627</v>
      </c>
    </row>
    <row r="237" spans="1:5" ht="12.75" customHeight="1">
      <c r="A237" s="171" t="s">
        <v>1840</v>
      </c>
      <c r="B237" s="171" t="s">
        <v>1841</v>
      </c>
      <c r="C237" s="107"/>
      <c r="D237" s="172">
        <v>0.323</v>
      </c>
      <c r="E237" s="2">
        <f t="shared" si="3"/>
        <v>16835.729</v>
      </c>
    </row>
    <row r="238" spans="1:5" ht="12.75" customHeight="1">
      <c r="A238" s="171" t="s">
        <v>1842</v>
      </c>
      <c r="B238" s="171" t="s">
        <v>1843</v>
      </c>
      <c r="C238" s="107"/>
      <c r="D238" s="172">
        <v>0.334</v>
      </c>
      <c r="E238" s="2">
        <f t="shared" si="3"/>
        <v>17409.082000000002</v>
      </c>
    </row>
    <row r="239" spans="1:5" ht="12.75" customHeight="1">
      <c r="A239" s="171" t="s">
        <v>1844</v>
      </c>
      <c r="B239" s="171" t="s">
        <v>3104</v>
      </c>
      <c r="C239" s="107"/>
      <c r="D239" s="172">
        <v>0.385</v>
      </c>
      <c r="E239" s="2">
        <f t="shared" si="3"/>
        <v>20067.355</v>
      </c>
    </row>
    <row r="240" spans="1:5" ht="12.75" customHeight="1">
      <c r="A240" s="171" t="s">
        <v>2831</v>
      </c>
      <c r="B240" s="171" t="s">
        <v>2832</v>
      </c>
      <c r="C240" s="87"/>
      <c r="D240" s="55" t="s">
        <v>3166</v>
      </c>
      <c r="E240" s="2">
        <f t="shared" si="3"/>
      </c>
    </row>
    <row r="241" spans="1:5" ht="12.75" customHeight="1">
      <c r="A241" s="171" t="s">
        <v>2833</v>
      </c>
      <c r="B241" s="171" t="s">
        <v>2834</v>
      </c>
      <c r="C241" s="87"/>
      <c r="D241" s="55" t="s">
        <v>3166</v>
      </c>
      <c r="E241" s="2">
        <f t="shared" si="3"/>
      </c>
    </row>
    <row r="242" spans="1:5" ht="12.75" customHeight="1">
      <c r="A242" s="171" t="s">
        <v>2835</v>
      </c>
      <c r="B242" s="171" t="s">
        <v>2836</v>
      </c>
      <c r="C242" s="87"/>
      <c r="D242" s="55" t="s">
        <v>3166</v>
      </c>
      <c r="E242" s="2">
        <f t="shared" si="3"/>
      </c>
    </row>
    <row r="243" spans="1:5" ht="12.75" customHeight="1">
      <c r="A243" s="171" t="s">
        <v>2837</v>
      </c>
      <c r="B243" s="171" t="s">
        <v>2838</v>
      </c>
      <c r="C243" s="87"/>
      <c r="D243" s="55" t="s">
        <v>3166</v>
      </c>
      <c r="E243" s="2">
        <f t="shared" si="3"/>
      </c>
    </row>
    <row r="244" spans="1:5" ht="12.75" customHeight="1">
      <c r="A244" s="171" t="s">
        <v>2839</v>
      </c>
      <c r="B244" s="171" t="s">
        <v>2840</v>
      </c>
      <c r="C244" s="87"/>
      <c r="D244" s="55" t="s">
        <v>3166</v>
      </c>
      <c r="E244" s="2">
        <f t="shared" si="3"/>
      </c>
    </row>
    <row r="245" spans="1:5" ht="12.75" customHeight="1">
      <c r="A245" s="171" t="s">
        <v>2841</v>
      </c>
      <c r="B245" s="171" t="s">
        <v>2842</v>
      </c>
      <c r="C245" s="87"/>
      <c r="D245" s="55" t="s">
        <v>3166</v>
      </c>
      <c r="E245" s="2">
        <f t="shared" si="3"/>
      </c>
    </row>
    <row r="246" spans="1:5" ht="12.75" customHeight="1">
      <c r="A246" s="171" t="s">
        <v>2843</v>
      </c>
      <c r="B246" s="171" t="s">
        <v>2844</v>
      </c>
      <c r="C246" s="87"/>
      <c r="D246" s="55" t="s">
        <v>3166</v>
      </c>
      <c r="E246" s="2">
        <f t="shared" si="3"/>
      </c>
    </row>
    <row r="247" spans="1:5" ht="12.75" customHeight="1">
      <c r="A247" s="171" t="s">
        <v>2845</v>
      </c>
      <c r="B247" s="171" t="s">
        <v>2846</v>
      </c>
      <c r="C247" s="87"/>
      <c r="D247" s="55" t="s">
        <v>3166</v>
      </c>
      <c r="E247" s="2">
        <f t="shared" si="3"/>
      </c>
    </row>
    <row r="248" spans="1:5" ht="12.75" customHeight="1">
      <c r="A248" s="171" t="s">
        <v>2847</v>
      </c>
      <c r="B248" s="171" t="s">
        <v>2848</v>
      </c>
      <c r="C248" s="87"/>
      <c r="D248" s="55" t="s">
        <v>3166</v>
      </c>
      <c r="E248" s="2">
        <f t="shared" si="3"/>
      </c>
    </row>
    <row r="249" spans="1:5" ht="12.75" customHeight="1">
      <c r="A249" s="171" t="s">
        <v>2849</v>
      </c>
      <c r="B249" s="171" t="s">
        <v>2850</v>
      </c>
      <c r="C249" s="87"/>
      <c r="D249" s="55" t="s">
        <v>3166</v>
      </c>
      <c r="E249" s="2">
        <f t="shared" si="3"/>
      </c>
    </row>
    <row r="250" spans="1:5" ht="12.75" customHeight="1">
      <c r="A250" s="171" t="s">
        <v>2851</v>
      </c>
      <c r="B250" s="171" t="s">
        <v>2852</v>
      </c>
      <c r="C250" s="87"/>
      <c r="D250" s="55" t="s">
        <v>3166</v>
      </c>
      <c r="E250" s="2">
        <f t="shared" si="3"/>
      </c>
    </row>
    <row r="251" spans="1:5" ht="12.75" customHeight="1">
      <c r="A251" s="171" t="s">
        <v>2853</v>
      </c>
      <c r="B251" s="171" t="s">
        <v>2854</v>
      </c>
      <c r="C251" s="87"/>
      <c r="D251" s="55" t="s">
        <v>3166</v>
      </c>
      <c r="E251" s="2">
        <f t="shared" si="3"/>
      </c>
    </row>
    <row r="252" spans="1:5" ht="12.75" customHeight="1">
      <c r="A252" s="171" t="s">
        <v>2855</v>
      </c>
      <c r="B252" s="171" t="s">
        <v>2856</v>
      </c>
      <c r="C252" s="87"/>
      <c r="D252" s="55" t="s">
        <v>3166</v>
      </c>
      <c r="E252" s="2">
        <f t="shared" si="3"/>
      </c>
    </row>
    <row r="253" spans="1:5" ht="12.75" customHeight="1">
      <c r="A253" s="171" t="s">
        <v>2857</v>
      </c>
      <c r="B253" s="171" t="s">
        <v>2858</v>
      </c>
      <c r="C253" s="87"/>
      <c r="D253" s="55" t="s">
        <v>3166</v>
      </c>
      <c r="E253" s="2">
        <f t="shared" si="3"/>
      </c>
    </row>
    <row r="254" spans="1:5" ht="12.75" customHeight="1">
      <c r="A254" s="171" t="s">
        <v>2859</v>
      </c>
      <c r="B254" s="171" t="s">
        <v>2860</v>
      </c>
      <c r="C254" s="87"/>
      <c r="D254" s="55" t="s">
        <v>3166</v>
      </c>
      <c r="E254" s="2">
        <f t="shared" si="3"/>
      </c>
    </row>
    <row r="255" spans="1:5" ht="12.75" customHeight="1">
      <c r="A255" s="171" t="s">
        <v>2861</v>
      </c>
      <c r="B255" s="171" t="s">
        <v>2862</v>
      </c>
      <c r="C255" s="87"/>
      <c r="D255" s="55" t="s">
        <v>3166</v>
      </c>
      <c r="E255" s="2">
        <f t="shared" si="3"/>
      </c>
    </row>
    <row r="256" spans="1:5" ht="12.75" customHeight="1">
      <c r="A256" s="171" t="s">
        <v>3208</v>
      </c>
      <c r="B256" s="171" t="s">
        <v>3209</v>
      </c>
      <c r="C256" s="180"/>
      <c r="D256" s="55"/>
      <c r="E256" s="2"/>
    </row>
    <row r="257" spans="1:5" ht="12.75" customHeight="1">
      <c r="A257" s="181" t="s">
        <v>3210</v>
      </c>
      <c r="B257" s="171" t="s">
        <v>2863</v>
      </c>
      <c r="C257" s="87"/>
      <c r="D257" s="55" t="s">
        <v>3166</v>
      </c>
      <c r="E257" s="2">
        <f t="shared" si="3"/>
      </c>
    </row>
    <row r="258" spans="1:5" ht="12.75" customHeight="1">
      <c r="A258" s="171" t="s">
        <v>2864</v>
      </c>
      <c r="B258" s="171" t="s">
        <v>2865</v>
      </c>
      <c r="C258" s="87"/>
      <c r="D258" s="172" t="s">
        <v>3166</v>
      </c>
      <c r="E258" s="2">
        <f t="shared" si="3"/>
      </c>
    </row>
    <row r="259" spans="1:5" ht="12.75" customHeight="1">
      <c r="A259" s="171" t="s">
        <v>1846</v>
      </c>
      <c r="B259" s="171" t="s">
        <v>1847</v>
      </c>
      <c r="C259" s="107"/>
      <c r="D259" s="172">
        <v>0.076</v>
      </c>
      <c r="E259" s="2">
        <f t="shared" si="3"/>
        <v>3961.348</v>
      </c>
    </row>
    <row r="260" spans="1:5" ht="12.75" customHeight="1">
      <c r="A260" s="171" t="s">
        <v>1850</v>
      </c>
      <c r="B260" s="171" t="s">
        <v>1851</v>
      </c>
      <c r="C260" s="107"/>
      <c r="D260" s="55" t="s">
        <v>3166</v>
      </c>
      <c r="E260" s="2">
        <f t="shared" si="3"/>
      </c>
    </row>
    <row r="261" spans="1:5" ht="12.75" customHeight="1">
      <c r="A261" s="171" t="s">
        <v>1852</v>
      </c>
      <c r="B261" s="171" t="s">
        <v>1853</v>
      </c>
      <c r="C261" s="107"/>
      <c r="D261" s="55" t="s">
        <v>3166</v>
      </c>
      <c r="E261" s="2">
        <f t="shared" si="3"/>
      </c>
    </row>
    <row r="262" spans="1:5" ht="12.75" customHeight="1">
      <c r="A262" s="171" t="s">
        <v>1854</v>
      </c>
      <c r="B262" s="171" t="s">
        <v>1855</v>
      </c>
      <c r="C262" s="107"/>
      <c r="D262" s="55" t="s">
        <v>3166</v>
      </c>
      <c r="E262" s="2">
        <f t="shared" si="3"/>
      </c>
    </row>
    <row r="263" spans="1:5" ht="12.75" customHeight="1">
      <c r="A263" s="171" t="s">
        <v>1856</v>
      </c>
      <c r="B263" s="171" t="s">
        <v>1857</v>
      </c>
      <c r="C263" s="107"/>
      <c r="D263" s="55" t="s">
        <v>3166</v>
      </c>
      <c r="E263" s="2">
        <f t="shared" si="3"/>
      </c>
    </row>
    <row r="264" spans="1:5" ht="12.75" customHeight="1">
      <c r="A264" s="171" t="s">
        <v>1858</v>
      </c>
      <c r="B264" s="171" t="s">
        <v>1859</v>
      </c>
      <c r="C264" s="107"/>
      <c r="D264" s="55" t="s">
        <v>3166</v>
      </c>
      <c r="E264" s="2">
        <f t="shared" si="3"/>
      </c>
    </row>
    <row r="265" spans="1:5" ht="12.75" customHeight="1">
      <c r="A265" s="171" t="s">
        <v>1860</v>
      </c>
      <c r="B265" s="171" t="s">
        <v>1861</v>
      </c>
      <c r="C265" s="107"/>
      <c r="D265" s="55" t="s">
        <v>3166</v>
      </c>
      <c r="E265" s="2">
        <f t="shared" si="3"/>
      </c>
    </row>
    <row r="266" spans="1:5" ht="12.75" customHeight="1">
      <c r="A266" s="171" t="s">
        <v>1862</v>
      </c>
      <c r="B266" s="171" t="s">
        <v>1863</v>
      </c>
      <c r="C266" s="107"/>
      <c r="D266" s="55" t="s">
        <v>3166</v>
      </c>
      <c r="E266" s="2">
        <f t="shared" si="3"/>
      </c>
    </row>
    <row r="267" spans="1:5" ht="12.75" customHeight="1">
      <c r="A267" s="171" t="s">
        <v>1864</v>
      </c>
      <c r="B267" s="171" t="s">
        <v>1865</v>
      </c>
      <c r="C267" s="107"/>
      <c r="D267" s="23" t="s">
        <v>3166</v>
      </c>
      <c r="E267" s="2">
        <f t="shared" si="3"/>
      </c>
    </row>
    <row r="268" spans="1:5" ht="12.75" customHeight="1">
      <c r="A268" s="171" t="s">
        <v>1866</v>
      </c>
      <c r="B268" s="171" t="s">
        <v>1867</v>
      </c>
      <c r="C268" s="107"/>
      <c r="D268" s="55" t="s">
        <v>3166</v>
      </c>
      <c r="E268" s="2">
        <f t="shared" si="3"/>
      </c>
    </row>
    <row r="269" spans="1:5" ht="12.75" customHeight="1">
      <c r="A269" s="171" t="s">
        <v>1870</v>
      </c>
      <c r="B269" s="171" t="s">
        <v>1871</v>
      </c>
      <c r="C269" s="107"/>
      <c r="D269" s="55" t="s">
        <v>3166</v>
      </c>
      <c r="E269" s="2">
        <f t="shared" si="3"/>
      </c>
    </row>
    <row r="270" spans="1:5" ht="12.75" customHeight="1">
      <c r="A270" s="171" t="s">
        <v>1872</v>
      </c>
      <c r="B270" s="171" t="s">
        <v>1873</v>
      </c>
      <c r="C270" s="107"/>
      <c r="D270" s="23" t="s">
        <v>3166</v>
      </c>
      <c r="E270" s="2">
        <f t="shared" si="3"/>
      </c>
    </row>
    <row r="271" spans="1:5" ht="12.75" customHeight="1">
      <c r="A271" s="171" t="s">
        <v>3211</v>
      </c>
      <c r="B271" s="171" t="s">
        <v>3212</v>
      </c>
      <c r="C271" s="107"/>
      <c r="D271" s="23" t="s">
        <v>3166</v>
      </c>
      <c r="E271" s="2">
        <f t="shared" si="3"/>
      </c>
    </row>
    <row r="272" spans="1:5" ht="12.75" customHeight="1">
      <c r="A272" s="171" t="s">
        <v>3213</v>
      </c>
      <c r="B272" s="171" t="s">
        <v>3214</v>
      </c>
      <c r="C272" s="107"/>
      <c r="D272" s="23"/>
      <c r="E272" s="2"/>
    </row>
    <row r="273" spans="1:5" ht="12.75" customHeight="1">
      <c r="A273" s="171" t="s">
        <v>1875</v>
      </c>
      <c r="B273" s="171" t="s">
        <v>3105</v>
      </c>
      <c r="C273" s="107"/>
      <c r="D273" s="23" t="s">
        <v>3166</v>
      </c>
      <c r="E273" s="2">
        <f t="shared" si="3"/>
      </c>
    </row>
    <row r="274" spans="1:5" ht="12.75" customHeight="1">
      <c r="A274" s="171" t="s">
        <v>1877</v>
      </c>
      <c r="B274" s="171" t="s">
        <v>1878</v>
      </c>
      <c r="C274" s="107"/>
      <c r="D274" s="23" t="s">
        <v>3166</v>
      </c>
      <c r="E274" s="2">
        <f t="shared" si="3"/>
      </c>
    </row>
    <row r="275" spans="1:5" ht="12.75" customHeight="1">
      <c r="A275" s="171" t="s">
        <v>1879</v>
      </c>
      <c r="B275" s="171" t="s">
        <v>1880</v>
      </c>
      <c r="C275" s="107"/>
      <c r="D275" s="172">
        <v>0.241</v>
      </c>
      <c r="E275" s="2">
        <f t="shared" si="3"/>
        <v>12561.643</v>
      </c>
    </row>
    <row r="276" spans="1:5" ht="12.75" customHeight="1">
      <c r="A276" s="171" t="s">
        <v>1881</v>
      </c>
      <c r="B276" s="171" t="s">
        <v>1882</v>
      </c>
      <c r="C276" s="107"/>
      <c r="D276" s="172">
        <v>0.15</v>
      </c>
      <c r="E276" s="2">
        <f t="shared" si="3"/>
        <v>7818.45</v>
      </c>
    </row>
    <row r="277" spans="1:5" ht="12.75" customHeight="1">
      <c r="A277" s="171" t="s">
        <v>1883</v>
      </c>
      <c r="B277" s="171" t="s">
        <v>1884</v>
      </c>
      <c r="C277" s="107"/>
      <c r="D277" s="172">
        <v>0.244</v>
      </c>
      <c r="E277" s="2">
        <f t="shared" si="3"/>
        <v>12718.012</v>
      </c>
    </row>
    <row r="278" spans="1:5" ht="12.75" customHeight="1">
      <c r="A278" s="171" t="s">
        <v>358</v>
      </c>
      <c r="B278" s="171" t="s">
        <v>3106</v>
      </c>
      <c r="C278" s="107"/>
      <c r="D278" s="172">
        <v>0.142</v>
      </c>
      <c r="E278" s="2">
        <f aca="true" t="shared" si="4" ref="E278:E342">IF(D278="","",D278*$E$6)</f>
        <v>7401.465999999999</v>
      </c>
    </row>
    <row r="279" spans="1:5" ht="12.75" customHeight="1">
      <c r="A279" s="171" t="s">
        <v>2866</v>
      </c>
      <c r="B279" s="171" t="s">
        <v>2867</v>
      </c>
      <c r="C279" s="87"/>
      <c r="D279" s="55" t="s">
        <v>3166</v>
      </c>
      <c r="E279" s="2">
        <f t="shared" si="4"/>
      </c>
    </row>
    <row r="280" spans="1:5" ht="12.75" customHeight="1">
      <c r="A280" s="171" t="s">
        <v>2868</v>
      </c>
      <c r="B280" s="171" t="s">
        <v>2869</v>
      </c>
      <c r="C280" s="87"/>
      <c r="D280" s="55" t="s">
        <v>3166</v>
      </c>
      <c r="E280" s="2">
        <f t="shared" si="4"/>
      </c>
    </row>
    <row r="281" spans="1:5" ht="12.75" customHeight="1">
      <c r="A281" s="171" t="s">
        <v>2870</v>
      </c>
      <c r="B281" s="171" t="s">
        <v>2871</v>
      </c>
      <c r="C281" s="87"/>
      <c r="D281" s="55" t="s">
        <v>3166</v>
      </c>
      <c r="E281" s="2">
        <f t="shared" si="4"/>
      </c>
    </row>
    <row r="282" spans="1:5" ht="12.75" customHeight="1">
      <c r="A282" s="171" t="s">
        <v>2872</v>
      </c>
      <c r="B282" s="171" t="s">
        <v>2873</v>
      </c>
      <c r="C282" s="87"/>
      <c r="D282" s="55" t="s">
        <v>3166</v>
      </c>
      <c r="E282" s="2">
        <f t="shared" si="4"/>
      </c>
    </row>
    <row r="283" spans="1:5" ht="12.75" customHeight="1">
      <c r="A283" s="171" t="s">
        <v>2874</v>
      </c>
      <c r="B283" s="171" t="s">
        <v>2875</v>
      </c>
      <c r="C283" s="87"/>
      <c r="D283" s="55" t="s">
        <v>3166</v>
      </c>
      <c r="E283" s="2">
        <f t="shared" si="4"/>
      </c>
    </row>
    <row r="284" spans="1:5" ht="12.75" customHeight="1">
      <c r="A284" s="171" t="s">
        <v>1886</v>
      </c>
      <c r="B284" s="171" t="s">
        <v>1887</v>
      </c>
      <c r="C284" s="107"/>
      <c r="D284" s="55" t="s">
        <v>3166</v>
      </c>
      <c r="E284" s="2">
        <f t="shared" si="4"/>
      </c>
    </row>
    <row r="285" spans="1:5" ht="12.75" customHeight="1">
      <c r="A285" s="171" t="s">
        <v>1888</v>
      </c>
      <c r="B285" s="171" t="s">
        <v>1889</v>
      </c>
      <c r="C285" s="107"/>
      <c r="D285" s="55" t="s">
        <v>3166</v>
      </c>
      <c r="E285" s="2">
        <f t="shared" si="4"/>
      </c>
    </row>
    <row r="286" spans="1:5" ht="12.75" customHeight="1">
      <c r="A286" s="171" t="s">
        <v>1890</v>
      </c>
      <c r="B286" s="171" t="s">
        <v>1891</v>
      </c>
      <c r="C286" s="107"/>
      <c r="D286" s="55" t="s">
        <v>3166</v>
      </c>
      <c r="E286" s="2">
        <f t="shared" si="4"/>
      </c>
    </row>
    <row r="287" spans="1:5" ht="12.75" customHeight="1">
      <c r="A287" s="171" t="s">
        <v>1892</v>
      </c>
      <c r="B287" s="171" t="s">
        <v>1893</v>
      </c>
      <c r="C287" s="107"/>
      <c r="D287" s="55" t="s">
        <v>3166</v>
      </c>
      <c r="E287" s="2">
        <f t="shared" si="4"/>
      </c>
    </row>
    <row r="288" spans="1:5" ht="12.75" customHeight="1">
      <c r="A288" s="171" t="s">
        <v>1894</v>
      </c>
      <c r="B288" s="171" t="s">
        <v>1895</v>
      </c>
      <c r="C288" s="107"/>
      <c r="D288" s="55" t="s">
        <v>3166</v>
      </c>
      <c r="E288" s="2">
        <f t="shared" si="4"/>
      </c>
    </row>
    <row r="289" spans="1:5" ht="12.75" customHeight="1">
      <c r="A289" s="171" t="s">
        <v>1896</v>
      </c>
      <c r="B289" s="171" t="s">
        <v>1897</v>
      </c>
      <c r="C289" s="107"/>
      <c r="D289" s="55" t="s">
        <v>3166</v>
      </c>
      <c r="E289" s="2">
        <f t="shared" si="4"/>
      </c>
    </row>
    <row r="290" spans="1:5" ht="12.75" customHeight="1">
      <c r="A290" s="171" t="s">
        <v>1898</v>
      </c>
      <c r="B290" s="171" t="s">
        <v>1899</v>
      </c>
      <c r="C290" s="107"/>
      <c r="D290" s="55" t="s">
        <v>3166</v>
      </c>
      <c r="E290" s="2">
        <f t="shared" si="4"/>
      </c>
    </row>
    <row r="291" spans="1:5" ht="12.75" customHeight="1">
      <c r="A291" s="171" t="s">
        <v>3215</v>
      </c>
      <c r="B291" s="171" t="s">
        <v>3216</v>
      </c>
      <c r="C291" s="107"/>
      <c r="D291" s="55"/>
      <c r="E291" s="2"/>
    </row>
    <row r="292" spans="1:5" ht="12.75" customHeight="1">
      <c r="A292" s="171" t="s">
        <v>3217</v>
      </c>
      <c r="B292" s="171" t="s">
        <v>3218</v>
      </c>
      <c r="C292" s="107"/>
      <c r="D292" s="55" t="s">
        <v>3166</v>
      </c>
      <c r="E292" s="2">
        <f t="shared" si="4"/>
      </c>
    </row>
    <row r="293" spans="1:5" ht="12.75" customHeight="1">
      <c r="A293" s="171" t="s">
        <v>1902</v>
      </c>
      <c r="B293" s="171" t="s">
        <v>3107</v>
      </c>
      <c r="C293" s="107"/>
      <c r="D293" s="55" t="s">
        <v>3166</v>
      </c>
      <c r="E293" s="2">
        <f t="shared" si="4"/>
      </c>
    </row>
    <row r="294" spans="1:5" ht="12.75" customHeight="1">
      <c r="A294" s="171" t="s">
        <v>1904</v>
      </c>
      <c r="B294" s="171" t="s">
        <v>1905</v>
      </c>
      <c r="C294" s="107"/>
      <c r="D294" s="55" t="s">
        <v>3166</v>
      </c>
      <c r="E294" s="2">
        <f t="shared" si="4"/>
      </c>
    </row>
    <row r="295" spans="1:5" ht="12.75" customHeight="1">
      <c r="A295" s="171" t="s">
        <v>1906</v>
      </c>
      <c r="B295" s="171" t="s">
        <v>1907</v>
      </c>
      <c r="C295" s="107"/>
      <c r="D295" s="172">
        <v>0.617</v>
      </c>
      <c r="E295" s="2">
        <f t="shared" si="4"/>
        <v>32159.891</v>
      </c>
    </row>
    <row r="296" spans="1:5" ht="12.75" customHeight="1">
      <c r="A296" s="171" t="s">
        <v>1908</v>
      </c>
      <c r="B296" s="171" t="s">
        <v>1909</v>
      </c>
      <c r="C296" s="107"/>
      <c r="D296" s="172">
        <v>0.572</v>
      </c>
      <c r="E296" s="2">
        <f t="shared" si="4"/>
        <v>29814.355999999996</v>
      </c>
    </row>
    <row r="297" spans="1:5" ht="12.75" customHeight="1">
      <c r="A297" s="171" t="s">
        <v>1910</v>
      </c>
      <c r="B297" s="171" t="s">
        <v>1911</v>
      </c>
      <c r="C297" s="107"/>
      <c r="D297" s="172">
        <v>0.626</v>
      </c>
      <c r="E297" s="2">
        <f t="shared" si="4"/>
        <v>32628.998</v>
      </c>
    </row>
    <row r="298" spans="1:5" ht="12.75" customHeight="1">
      <c r="A298" s="171" t="s">
        <v>1912</v>
      </c>
      <c r="B298" s="171" t="s">
        <v>1913</v>
      </c>
      <c r="C298" s="107"/>
      <c r="D298" s="172">
        <v>0.447</v>
      </c>
      <c r="E298" s="2">
        <f t="shared" si="4"/>
        <v>23298.981</v>
      </c>
    </row>
    <row r="299" spans="1:5" ht="12.75" customHeight="1">
      <c r="A299" s="171" t="s">
        <v>1914</v>
      </c>
      <c r="B299" s="171" t="s">
        <v>1915</v>
      </c>
      <c r="C299" s="107"/>
      <c r="D299" s="172">
        <v>0.346</v>
      </c>
      <c r="E299" s="2">
        <f t="shared" si="4"/>
        <v>18034.557999999997</v>
      </c>
    </row>
    <row r="300" spans="1:5" ht="12.75" customHeight="1">
      <c r="A300" s="171" t="s">
        <v>1916</v>
      </c>
      <c r="B300" s="171" t="s">
        <v>1917</v>
      </c>
      <c r="C300" s="107"/>
      <c r="D300" s="172">
        <v>0.235</v>
      </c>
      <c r="E300" s="2">
        <f t="shared" si="4"/>
        <v>12248.904999999999</v>
      </c>
    </row>
    <row r="301" spans="1:5" ht="12.75" customHeight="1">
      <c r="A301" s="171" t="s">
        <v>2876</v>
      </c>
      <c r="B301" s="171" t="s">
        <v>2877</v>
      </c>
      <c r="C301" s="87"/>
      <c r="D301" s="55" t="s">
        <v>3166</v>
      </c>
      <c r="E301" s="2">
        <f t="shared" si="4"/>
      </c>
    </row>
    <row r="302" spans="1:5" ht="12.75" customHeight="1">
      <c r="A302" s="171" t="s">
        <v>1918</v>
      </c>
      <c r="B302" s="171" t="s">
        <v>1919</v>
      </c>
      <c r="C302" s="107"/>
      <c r="D302" s="55" t="s">
        <v>3166</v>
      </c>
      <c r="E302" s="2">
        <f t="shared" si="4"/>
      </c>
    </row>
    <row r="303" spans="1:5" ht="12.75" customHeight="1">
      <c r="A303" s="171" t="s">
        <v>1920</v>
      </c>
      <c r="B303" s="171" t="s">
        <v>1921</v>
      </c>
      <c r="C303" s="107"/>
      <c r="D303" s="55" t="s">
        <v>3166</v>
      </c>
      <c r="E303" s="2">
        <f t="shared" si="4"/>
      </c>
    </row>
    <row r="304" spans="1:5" ht="12.75" customHeight="1">
      <c r="A304" s="171" t="s">
        <v>1922</v>
      </c>
      <c r="B304" s="171" t="s">
        <v>3108</v>
      </c>
      <c r="C304" s="107"/>
      <c r="D304" s="55" t="s">
        <v>3166</v>
      </c>
      <c r="E304" s="2">
        <f t="shared" si="4"/>
      </c>
    </row>
    <row r="305" spans="1:5" ht="12.75" customHeight="1">
      <c r="A305" s="171" t="s">
        <v>1924</v>
      </c>
      <c r="B305" s="171" t="s">
        <v>1925</v>
      </c>
      <c r="C305" s="107"/>
      <c r="D305" s="55" t="s">
        <v>3166</v>
      </c>
      <c r="E305" s="2">
        <f t="shared" si="4"/>
      </c>
    </row>
    <row r="306" spans="1:5" ht="12.75" customHeight="1">
      <c r="A306" s="171" t="s">
        <v>1926</v>
      </c>
      <c r="B306" s="171" t="s">
        <v>1927</v>
      </c>
      <c r="C306" s="107"/>
      <c r="D306" s="172">
        <v>0.255</v>
      </c>
      <c r="E306" s="2">
        <f t="shared" si="4"/>
        <v>13291.365</v>
      </c>
    </row>
    <row r="307" spans="1:5" ht="12.75" customHeight="1">
      <c r="A307" s="171" t="s">
        <v>359</v>
      </c>
      <c r="B307" s="171" t="s">
        <v>1928</v>
      </c>
      <c r="C307" s="107"/>
      <c r="D307" s="172">
        <v>0.977</v>
      </c>
      <c r="E307" s="2">
        <f t="shared" si="4"/>
        <v>50924.171</v>
      </c>
    </row>
    <row r="308" spans="1:5" ht="12.75" customHeight="1">
      <c r="A308" s="171" t="s">
        <v>1929</v>
      </c>
      <c r="B308" s="171" t="s">
        <v>1930</v>
      </c>
      <c r="C308" s="107"/>
      <c r="D308" s="172">
        <v>0.162</v>
      </c>
      <c r="E308" s="2">
        <f t="shared" si="4"/>
        <v>8443.926</v>
      </c>
    </row>
    <row r="309" spans="1:5" ht="12.75" customHeight="1">
      <c r="A309" s="171" t="s">
        <v>1931</v>
      </c>
      <c r="B309" s="171" t="s">
        <v>3109</v>
      </c>
      <c r="C309" s="107"/>
      <c r="D309" s="172">
        <v>0.51</v>
      </c>
      <c r="E309" s="2">
        <f t="shared" si="4"/>
        <v>26582.73</v>
      </c>
    </row>
    <row r="310" spans="1:5" ht="12.75" customHeight="1">
      <c r="A310" s="171" t="s">
        <v>1933</v>
      </c>
      <c r="B310" s="171" t="s">
        <v>1934</v>
      </c>
      <c r="C310" s="107"/>
      <c r="D310" s="172">
        <v>0.476</v>
      </c>
      <c r="E310" s="2">
        <f t="shared" si="4"/>
        <v>24810.548</v>
      </c>
    </row>
    <row r="311" spans="1:5" ht="12.75" customHeight="1">
      <c r="A311" s="171" t="s">
        <v>1935</v>
      </c>
      <c r="B311" s="171" t="s">
        <v>1936</v>
      </c>
      <c r="C311" s="107"/>
      <c r="D311" s="172">
        <v>0.439</v>
      </c>
      <c r="E311" s="2">
        <f t="shared" si="4"/>
        <v>22881.997</v>
      </c>
    </row>
    <row r="312" spans="1:5" ht="12.75" customHeight="1">
      <c r="A312" s="171" t="s">
        <v>360</v>
      </c>
      <c r="B312" s="171" t="s">
        <v>1937</v>
      </c>
      <c r="C312" s="107"/>
      <c r="D312" s="172">
        <v>0.224</v>
      </c>
      <c r="E312" s="2">
        <f t="shared" si="4"/>
        <v>11675.552</v>
      </c>
    </row>
    <row r="313" spans="1:5" ht="12.75" customHeight="1">
      <c r="A313" s="171" t="s">
        <v>2878</v>
      </c>
      <c r="B313" s="171" t="s">
        <v>2879</v>
      </c>
      <c r="C313" s="87"/>
      <c r="D313" s="55" t="s">
        <v>3166</v>
      </c>
      <c r="E313" s="2">
        <f t="shared" si="4"/>
      </c>
    </row>
    <row r="314" spans="1:5" ht="12.75" customHeight="1">
      <c r="A314" s="171" t="s">
        <v>2880</v>
      </c>
      <c r="B314" s="171" t="s">
        <v>2881</v>
      </c>
      <c r="C314" s="87"/>
      <c r="D314" s="55" t="s">
        <v>3166</v>
      </c>
      <c r="E314" s="2">
        <f t="shared" si="4"/>
      </c>
    </row>
    <row r="315" spans="1:5" ht="12.75" customHeight="1">
      <c r="A315" s="171" t="s">
        <v>2882</v>
      </c>
      <c r="B315" s="171" t="s">
        <v>2883</v>
      </c>
      <c r="C315" s="87"/>
      <c r="D315" s="55" t="s">
        <v>3166</v>
      </c>
      <c r="E315" s="2">
        <f t="shared" si="4"/>
      </c>
    </row>
    <row r="316" spans="1:5" ht="12.75" customHeight="1">
      <c r="A316" s="171" t="s">
        <v>2884</v>
      </c>
      <c r="B316" s="171" t="s">
        <v>2885</v>
      </c>
      <c r="C316" s="87"/>
      <c r="D316" s="55" t="s">
        <v>3166</v>
      </c>
      <c r="E316" s="2">
        <f t="shared" si="4"/>
      </c>
    </row>
    <row r="317" spans="1:5" ht="12.75" customHeight="1">
      <c r="A317" s="171" t="s">
        <v>1938</v>
      </c>
      <c r="B317" s="171" t="s">
        <v>1939</v>
      </c>
      <c r="C317" s="107"/>
      <c r="D317" s="55" t="s">
        <v>3166</v>
      </c>
      <c r="E317" s="2">
        <f t="shared" si="4"/>
      </c>
    </row>
    <row r="318" spans="1:5" ht="12.75" customHeight="1">
      <c r="A318" s="171" t="s">
        <v>1940</v>
      </c>
      <c r="B318" s="171" t="s">
        <v>1941</v>
      </c>
      <c r="C318" s="107"/>
      <c r="D318" s="55" t="s">
        <v>3166</v>
      </c>
      <c r="E318" s="2">
        <f t="shared" si="4"/>
      </c>
    </row>
    <row r="319" spans="1:5" ht="12.75" customHeight="1">
      <c r="A319" s="171" t="s">
        <v>1942</v>
      </c>
      <c r="B319" s="171" t="s">
        <v>1943</v>
      </c>
      <c r="C319" s="107"/>
      <c r="D319" s="55" t="s">
        <v>3166</v>
      </c>
      <c r="E319" s="2">
        <f t="shared" si="4"/>
      </c>
    </row>
    <row r="320" spans="1:5" ht="12.75" customHeight="1">
      <c r="A320" s="171" t="s">
        <v>1944</v>
      </c>
      <c r="B320" s="171" t="s">
        <v>1945</v>
      </c>
      <c r="C320" s="107"/>
      <c r="D320" s="55" t="s">
        <v>3166</v>
      </c>
      <c r="E320" s="2">
        <f t="shared" si="4"/>
      </c>
    </row>
    <row r="321" spans="1:5" ht="12.75" customHeight="1">
      <c r="A321" s="171" t="s">
        <v>361</v>
      </c>
      <c r="B321" s="171" t="s">
        <v>1946</v>
      </c>
      <c r="C321" s="107"/>
      <c r="D321" s="55" t="s">
        <v>3166</v>
      </c>
      <c r="E321" s="2">
        <f t="shared" si="4"/>
      </c>
    </row>
    <row r="322" spans="1:5" ht="12.75" customHeight="1">
      <c r="A322" s="171" t="s">
        <v>1947</v>
      </c>
      <c r="B322" s="171" t="s">
        <v>1948</v>
      </c>
      <c r="C322" s="107"/>
      <c r="D322" s="55" t="s">
        <v>3166</v>
      </c>
      <c r="E322" s="2">
        <f t="shared" si="4"/>
      </c>
    </row>
    <row r="323" spans="1:5" ht="12.75" customHeight="1">
      <c r="A323" s="171" t="s">
        <v>1949</v>
      </c>
      <c r="B323" s="171" t="s">
        <v>1950</v>
      </c>
      <c r="C323" s="107"/>
      <c r="D323" s="55" t="s">
        <v>3166</v>
      </c>
      <c r="E323" s="2">
        <f t="shared" si="4"/>
      </c>
    </row>
    <row r="324" spans="1:5" ht="12.75" customHeight="1">
      <c r="A324" s="171" t="s">
        <v>1951</v>
      </c>
      <c r="B324" s="171" t="s">
        <v>1952</v>
      </c>
      <c r="C324" s="107"/>
      <c r="D324" s="55" t="s">
        <v>3166</v>
      </c>
      <c r="E324" s="2">
        <f t="shared" si="4"/>
      </c>
    </row>
    <row r="325" spans="1:5" ht="12.75" customHeight="1">
      <c r="A325" s="171" t="s">
        <v>1953</v>
      </c>
      <c r="B325" s="171" t="s">
        <v>3110</v>
      </c>
      <c r="C325" s="107"/>
      <c r="D325" s="55" t="s">
        <v>3166</v>
      </c>
      <c r="E325" s="2">
        <f t="shared" si="4"/>
      </c>
    </row>
    <row r="326" spans="1:5" ht="12.75" customHeight="1">
      <c r="A326" s="171" t="s">
        <v>362</v>
      </c>
      <c r="B326" s="171" t="s">
        <v>1955</v>
      </c>
      <c r="C326" s="107"/>
      <c r="D326" s="55" t="s">
        <v>3166</v>
      </c>
      <c r="E326" s="2">
        <f t="shared" si="4"/>
      </c>
    </row>
    <row r="327" spans="1:5" ht="12.75" customHeight="1">
      <c r="A327" s="171" t="s">
        <v>1956</v>
      </c>
      <c r="B327" s="171" t="s">
        <v>1957</v>
      </c>
      <c r="C327" s="107"/>
      <c r="D327" s="172">
        <v>0.343</v>
      </c>
      <c r="E327" s="2">
        <f t="shared" si="4"/>
        <v>17878.189000000002</v>
      </c>
    </row>
    <row r="328" spans="1:5" ht="12.75" customHeight="1">
      <c r="A328" s="171" t="s">
        <v>1958</v>
      </c>
      <c r="B328" s="171" t="s">
        <v>1959</v>
      </c>
      <c r="C328" s="107"/>
      <c r="D328" s="172">
        <v>0.289</v>
      </c>
      <c r="E328" s="2">
        <f t="shared" si="4"/>
        <v>15063.546999999999</v>
      </c>
    </row>
    <row r="329" spans="1:5" ht="12.75" customHeight="1">
      <c r="A329" s="171" t="s">
        <v>1960</v>
      </c>
      <c r="B329" s="171" t="s">
        <v>1961</v>
      </c>
      <c r="C329" s="107"/>
      <c r="D329" s="172">
        <v>0.346</v>
      </c>
      <c r="E329" s="2">
        <f t="shared" si="4"/>
        <v>18034.557999999997</v>
      </c>
    </row>
    <row r="330" spans="1:5" ht="12.75" customHeight="1">
      <c r="A330" s="171" t="s">
        <v>1962</v>
      </c>
      <c r="B330" s="171" t="s">
        <v>1963</v>
      </c>
      <c r="C330" s="107"/>
      <c r="D330" s="172">
        <v>0.255</v>
      </c>
      <c r="E330" s="2">
        <f t="shared" si="4"/>
        <v>13291.365</v>
      </c>
    </row>
    <row r="331" spans="1:5" ht="12.75" customHeight="1">
      <c r="A331" s="171" t="s">
        <v>364</v>
      </c>
      <c r="B331" s="171" t="s">
        <v>3111</v>
      </c>
      <c r="C331" s="107"/>
      <c r="D331" s="172">
        <v>0.263</v>
      </c>
      <c r="E331" s="2">
        <f t="shared" si="4"/>
        <v>13708.349</v>
      </c>
    </row>
    <row r="332" spans="1:5" ht="12.75" customHeight="1">
      <c r="A332" s="171" t="s">
        <v>2886</v>
      </c>
      <c r="B332" s="171" t="s">
        <v>2887</v>
      </c>
      <c r="C332" s="87"/>
      <c r="E332" s="2">
        <f t="shared" si="4"/>
      </c>
    </row>
    <row r="333" spans="1:5" ht="12.75" customHeight="1">
      <c r="A333" s="171" t="s">
        <v>1965</v>
      </c>
      <c r="B333" s="171" t="s">
        <v>1966</v>
      </c>
      <c r="C333" s="107"/>
      <c r="D333" s="172">
        <v>0.078</v>
      </c>
      <c r="E333" s="2">
        <f t="shared" si="4"/>
        <v>4065.594</v>
      </c>
    </row>
    <row r="334" spans="1:5" ht="12.75" customHeight="1">
      <c r="A334" s="171" t="s">
        <v>1967</v>
      </c>
      <c r="B334" s="171" t="s">
        <v>1968</v>
      </c>
      <c r="C334" s="107"/>
      <c r="D334" s="172">
        <v>0.078</v>
      </c>
      <c r="E334" s="2">
        <f t="shared" si="4"/>
        <v>4065.594</v>
      </c>
    </row>
    <row r="335" spans="1:5" ht="12.75" customHeight="1">
      <c r="A335" s="171" t="s">
        <v>2888</v>
      </c>
      <c r="B335" s="171" t="s">
        <v>2889</v>
      </c>
      <c r="C335" s="87"/>
      <c r="D335" s="87" t="s">
        <v>3166</v>
      </c>
      <c r="E335" s="2">
        <f t="shared" si="4"/>
      </c>
    </row>
    <row r="336" spans="1:5" ht="12.75" customHeight="1">
      <c r="A336" s="171" t="s">
        <v>2890</v>
      </c>
      <c r="B336" s="171" t="s">
        <v>2891</v>
      </c>
      <c r="C336" s="87"/>
      <c r="D336" s="87" t="s">
        <v>3166</v>
      </c>
      <c r="E336" s="2">
        <f t="shared" si="4"/>
      </c>
    </row>
    <row r="337" spans="1:5" ht="12.75" customHeight="1">
      <c r="A337" s="171" t="s">
        <v>2892</v>
      </c>
      <c r="B337" s="171" t="s">
        <v>3112</v>
      </c>
      <c r="C337" s="87"/>
      <c r="D337" s="87" t="s">
        <v>3166</v>
      </c>
      <c r="E337" s="2">
        <f t="shared" si="4"/>
      </c>
    </row>
    <row r="338" spans="1:5" ht="12.75" customHeight="1">
      <c r="A338" s="171" t="s">
        <v>1969</v>
      </c>
      <c r="B338" s="171" t="s">
        <v>1970</v>
      </c>
      <c r="C338" s="107"/>
      <c r="D338" s="172">
        <v>0.136</v>
      </c>
      <c r="E338" s="2">
        <f t="shared" si="4"/>
        <v>7088.728</v>
      </c>
    </row>
    <row r="339" spans="1:5" ht="12.75" customHeight="1">
      <c r="A339" s="171" t="s">
        <v>2893</v>
      </c>
      <c r="B339" s="171" t="s">
        <v>2894</v>
      </c>
      <c r="C339" s="87"/>
      <c r="E339" s="2">
        <f t="shared" si="4"/>
      </c>
    </row>
    <row r="340" spans="1:5" ht="12.75" customHeight="1">
      <c r="A340" s="171" t="s">
        <v>2895</v>
      </c>
      <c r="B340" s="171" t="s">
        <v>2896</v>
      </c>
      <c r="C340" s="87"/>
      <c r="E340" s="2">
        <f t="shared" si="4"/>
      </c>
    </row>
    <row r="341" spans="1:5" ht="12.75" customHeight="1">
      <c r="A341" s="171" t="s">
        <v>1971</v>
      </c>
      <c r="B341" s="171" t="s">
        <v>1972</v>
      </c>
      <c r="C341" s="107"/>
      <c r="D341" s="172">
        <v>0.227</v>
      </c>
      <c r="E341" s="2">
        <f t="shared" si="4"/>
        <v>11831.921</v>
      </c>
    </row>
    <row r="342" spans="1:5" ht="12.75" customHeight="1">
      <c r="A342" s="171" t="s">
        <v>1973</v>
      </c>
      <c r="B342" s="171" t="s">
        <v>1974</v>
      </c>
      <c r="C342" s="107"/>
      <c r="D342" s="172">
        <v>0.082</v>
      </c>
      <c r="E342" s="2">
        <f t="shared" si="4"/>
        <v>4274.086</v>
      </c>
    </row>
    <row r="343" spans="1:5" ht="12.75" customHeight="1">
      <c r="A343" s="171" t="s">
        <v>1975</v>
      </c>
      <c r="B343" s="171" t="s">
        <v>1976</v>
      </c>
      <c r="C343" s="107"/>
      <c r="D343" s="172">
        <v>0.076</v>
      </c>
      <c r="E343" s="2">
        <f aca="true" t="shared" si="5" ref="E343:E409">IF(D343="","",D343*$E$6)</f>
        <v>3961.348</v>
      </c>
    </row>
    <row r="344" spans="1:5" ht="12.75" customHeight="1">
      <c r="A344" s="171" t="s">
        <v>1977</v>
      </c>
      <c r="B344" s="171" t="s">
        <v>1978</v>
      </c>
      <c r="C344" s="107"/>
      <c r="E344" s="2">
        <f t="shared" si="5"/>
      </c>
    </row>
    <row r="345" spans="1:5" ht="12.75" customHeight="1">
      <c r="A345" s="171" t="s">
        <v>1979</v>
      </c>
      <c r="B345" s="171" t="s">
        <v>1980</v>
      </c>
      <c r="C345" s="107"/>
      <c r="E345" s="2">
        <f t="shared" si="5"/>
      </c>
    </row>
    <row r="346" spans="1:5" ht="12.75" customHeight="1">
      <c r="A346" s="171" t="s">
        <v>1981</v>
      </c>
      <c r="B346" s="171" t="s">
        <v>1982</v>
      </c>
      <c r="C346" s="107"/>
      <c r="E346" s="2">
        <f t="shared" si="5"/>
      </c>
    </row>
    <row r="347" spans="1:5" ht="12.75" customHeight="1">
      <c r="A347" s="171" t="s">
        <v>1983</v>
      </c>
      <c r="B347" s="171" t="s">
        <v>1984</v>
      </c>
      <c r="C347" s="107"/>
      <c r="E347" s="2">
        <f t="shared" si="5"/>
      </c>
    </row>
    <row r="348" spans="1:5" ht="12.75" customHeight="1">
      <c r="A348" s="171" t="s">
        <v>1985</v>
      </c>
      <c r="B348" s="171" t="s">
        <v>1986</v>
      </c>
      <c r="C348" s="107"/>
      <c r="E348" s="2">
        <f t="shared" si="5"/>
      </c>
    </row>
    <row r="349" spans="1:5" ht="12.75" customHeight="1">
      <c r="A349" s="171" t="s">
        <v>1987</v>
      </c>
      <c r="B349" s="171" t="s">
        <v>3113</v>
      </c>
      <c r="C349" s="107"/>
      <c r="E349" s="2">
        <f t="shared" si="5"/>
      </c>
    </row>
    <row r="350" spans="1:5" ht="12.75" customHeight="1">
      <c r="A350" s="171" t="s">
        <v>1989</v>
      </c>
      <c r="B350" s="171" t="s">
        <v>1990</v>
      </c>
      <c r="C350" s="107"/>
      <c r="E350" s="2">
        <f t="shared" si="5"/>
      </c>
    </row>
    <row r="351" spans="1:5" ht="12.75" customHeight="1">
      <c r="A351" s="171" t="s">
        <v>1991</v>
      </c>
      <c r="B351" s="171" t="s">
        <v>1992</v>
      </c>
      <c r="C351" s="107"/>
      <c r="D351" s="172">
        <v>0.853</v>
      </c>
      <c r="E351" s="2">
        <f t="shared" si="5"/>
        <v>44460.919</v>
      </c>
    </row>
    <row r="352" spans="1:5" ht="12.75" customHeight="1">
      <c r="A352" s="171" t="s">
        <v>1993</v>
      </c>
      <c r="B352" s="171" t="s">
        <v>1994</v>
      </c>
      <c r="C352" s="107"/>
      <c r="D352" s="172">
        <v>0.357</v>
      </c>
      <c r="E352" s="2">
        <f t="shared" si="5"/>
        <v>18607.911</v>
      </c>
    </row>
    <row r="353" spans="1:5" ht="12.75" customHeight="1">
      <c r="A353" s="171" t="s">
        <v>1995</v>
      </c>
      <c r="B353" s="171" t="s">
        <v>1996</v>
      </c>
      <c r="C353" s="107"/>
      <c r="D353" s="172">
        <v>0.391</v>
      </c>
      <c r="E353" s="2">
        <f t="shared" si="5"/>
        <v>20380.093</v>
      </c>
    </row>
    <row r="354" spans="1:5" ht="12.75" customHeight="1">
      <c r="A354" s="171" t="s">
        <v>1997</v>
      </c>
      <c r="B354" s="171" t="s">
        <v>1998</v>
      </c>
      <c r="C354" s="107"/>
      <c r="D354" s="172">
        <v>0.212</v>
      </c>
      <c r="E354" s="2">
        <f t="shared" si="5"/>
        <v>11050.076</v>
      </c>
    </row>
    <row r="355" spans="1:5" ht="12.75" customHeight="1">
      <c r="A355" s="171" t="s">
        <v>1999</v>
      </c>
      <c r="B355" s="171" t="s">
        <v>2000</v>
      </c>
      <c r="C355" s="107"/>
      <c r="D355" s="172">
        <v>0.221</v>
      </c>
      <c r="E355" s="2">
        <f t="shared" si="5"/>
        <v>11519.183</v>
      </c>
    </row>
    <row r="356" spans="1:5" ht="12.75" customHeight="1">
      <c r="A356" s="171" t="s">
        <v>2001</v>
      </c>
      <c r="B356" s="171" t="s">
        <v>2002</v>
      </c>
      <c r="C356" s="107"/>
      <c r="D356" s="172">
        <v>0.229</v>
      </c>
      <c r="E356" s="2">
        <f t="shared" si="5"/>
        <v>11936.167000000001</v>
      </c>
    </row>
    <row r="357" spans="1:5" ht="12.75" customHeight="1">
      <c r="A357" s="171" t="s">
        <v>2003</v>
      </c>
      <c r="B357" s="171" t="s">
        <v>3114</v>
      </c>
      <c r="C357" s="107"/>
      <c r="D357" s="172">
        <v>0.19</v>
      </c>
      <c r="E357" s="2">
        <f t="shared" si="5"/>
        <v>9903.37</v>
      </c>
    </row>
    <row r="358" spans="1:5" ht="12.75" customHeight="1">
      <c r="A358" s="171" t="s">
        <v>2897</v>
      </c>
      <c r="B358" s="171" t="s">
        <v>2898</v>
      </c>
      <c r="C358" s="87"/>
      <c r="D358" s="55" t="s">
        <v>3166</v>
      </c>
      <c r="E358" s="2">
        <f t="shared" si="5"/>
      </c>
    </row>
    <row r="359" spans="1:5" ht="12.75" customHeight="1">
      <c r="A359" s="171" t="s">
        <v>2899</v>
      </c>
      <c r="B359" s="171" t="s">
        <v>2900</v>
      </c>
      <c r="C359" s="87"/>
      <c r="D359" s="55" t="s">
        <v>3166</v>
      </c>
      <c r="E359" s="2">
        <f t="shared" si="5"/>
      </c>
    </row>
    <row r="360" spans="1:5" ht="12.75" customHeight="1">
      <c r="A360" s="171" t="s">
        <v>2901</v>
      </c>
      <c r="B360" s="171" t="s">
        <v>2902</v>
      </c>
      <c r="C360" s="87"/>
      <c r="D360" s="55" t="s">
        <v>3166</v>
      </c>
      <c r="E360" s="2">
        <f t="shared" si="5"/>
      </c>
    </row>
    <row r="361" spans="1:5" ht="12.75" customHeight="1">
      <c r="A361" s="171" t="s">
        <v>2005</v>
      </c>
      <c r="B361" s="171" t="s">
        <v>2006</v>
      </c>
      <c r="C361" s="107"/>
      <c r="D361" s="55" t="s">
        <v>3166</v>
      </c>
      <c r="E361" s="2">
        <f t="shared" si="5"/>
      </c>
    </row>
    <row r="362" spans="1:5" ht="12.75" customHeight="1">
      <c r="A362" s="171" t="s">
        <v>3219</v>
      </c>
      <c r="B362" s="171" t="s">
        <v>3220</v>
      </c>
      <c r="C362" s="107"/>
      <c r="D362" s="55" t="s">
        <v>3166</v>
      </c>
      <c r="E362" s="2">
        <f t="shared" si="5"/>
      </c>
    </row>
    <row r="363" spans="1:5" ht="12.75" customHeight="1">
      <c r="A363" s="171" t="s">
        <v>3221</v>
      </c>
      <c r="B363" s="171" t="s">
        <v>3222</v>
      </c>
      <c r="C363" s="107"/>
      <c r="D363" s="55"/>
      <c r="E363" s="2"/>
    </row>
    <row r="364" spans="1:5" ht="12.75" customHeight="1">
      <c r="A364" s="171" t="s">
        <v>2009</v>
      </c>
      <c r="B364" s="171" t="s">
        <v>3115</v>
      </c>
      <c r="C364" s="107"/>
      <c r="D364" s="55" t="s">
        <v>3166</v>
      </c>
      <c r="E364" s="2">
        <f t="shared" si="5"/>
      </c>
    </row>
    <row r="365" spans="1:5" ht="12.75" customHeight="1">
      <c r="A365" s="171" t="s">
        <v>2011</v>
      </c>
      <c r="B365" s="171" t="s">
        <v>2012</v>
      </c>
      <c r="C365" s="107"/>
      <c r="D365" s="23" t="s">
        <v>3166</v>
      </c>
      <c r="E365" s="2">
        <f t="shared" si="5"/>
      </c>
    </row>
    <row r="366" spans="1:5" ht="12.75" customHeight="1">
      <c r="A366" s="171" t="s">
        <v>2013</v>
      </c>
      <c r="B366" s="171" t="s">
        <v>2014</v>
      </c>
      <c r="C366" s="107"/>
      <c r="D366" s="172">
        <v>1.258</v>
      </c>
      <c r="E366" s="2">
        <f t="shared" si="5"/>
        <v>65570.734</v>
      </c>
    </row>
    <row r="367" spans="1:5" ht="12.75" customHeight="1">
      <c r="A367" s="171" t="s">
        <v>2015</v>
      </c>
      <c r="B367" s="171" t="s">
        <v>2016</v>
      </c>
      <c r="C367" s="107"/>
      <c r="D367" s="172">
        <v>0.371</v>
      </c>
      <c r="E367" s="2">
        <f t="shared" si="5"/>
        <v>19337.633</v>
      </c>
    </row>
    <row r="368" spans="1:5" ht="12.75" customHeight="1">
      <c r="A368" s="171" t="s">
        <v>2017</v>
      </c>
      <c r="B368" s="171" t="s">
        <v>2018</v>
      </c>
      <c r="C368" s="107"/>
      <c r="D368" s="172">
        <v>0.371</v>
      </c>
      <c r="E368" s="2">
        <f t="shared" si="5"/>
        <v>19337.633</v>
      </c>
    </row>
    <row r="369" spans="1:5" ht="12.75" customHeight="1">
      <c r="A369" s="171" t="s">
        <v>365</v>
      </c>
      <c r="B369" s="171" t="s">
        <v>2019</v>
      </c>
      <c r="C369" s="107"/>
      <c r="D369" s="172">
        <v>0.399</v>
      </c>
      <c r="E369" s="2">
        <f t="shared" si="5"/>
        <v>20797.077</v>
      </c>
    </row>
    <row r="370" spans="1:5" ht="12.75" customHeight="1">
      <c r="A370" s="171" t="s">
        <v>2020</v>
      </c>
      <c r="B370" s="171" t="s">
        <v>2021</v>
      </c>
      <c r="C370" s="107"/>
      <c r="D370" s="172">
        <v>0.221</v>
      </c>
      <c r="E370" s="2">
        <f t="shared" si="5"/>
        <v>11519.183</v>
      </c>
    </row>
    <row r="371" spans="1:5" ht="12.75" customHeight="1">
      <c r="A371" s="171" t="s">
        <v>2022</v>
      </c>
      <c r="B371" s="171" t="s">
        <v>2023</v>
      </c>
      <c r="C371" s="107"/>
      <c r="D371" s="172">
        <v>0.144</v>
      </c>
      <c r="E371" s="2">
        <f t="shared" si="5"/>
        <v>7505.7119999999995</v>
      </c>
    </row>
    <row r="372" spans="1:5" ht="12.75" customHeight="1">
      <c r="A372" s="171" t="s">
        <v>2024</v>
      </c>
      <c r="B372" s="171" t="s">
        <v>2025</v>
      </c>
      <c r="C372" s="107"/>
      <c r="D372" s="172">
        <v>0.408</v>
      </c>
      <c r="E372" s="2">
        <f t="shared" si="5"/>
        <v>21266.183999999997</v>
      </c>
    </row>
    <row r="373" spans="1:5" ht="12.75" customHeight="1">
      <c r="A373" s="171" t="s">
        <v>2026</v>
      </c>
      <c r="B373" s="171" t="s">
        <v>2027</v>
      </c>
      <c r="C373" s="107"/>
      <c r="D373" s="172">
        <v>0.295</v>
      </c>
      <c r="E373" s="2">
        <f t="shared" si="5"/>
        <v>15376.285</v>
      </c>
    </row>
    <row r="374" spans="1:5" ht="12.75" customHeight="1">
      <c r="A374" s="171" t="s">
        <v>3035</v>
      </c>
      <c r="B374" s="171" t="s">
        <v>3036</v>
      </c>
      <c r="C374" s="107"/>
      <c r="D374" s="172">
        <v>0.17</v>
      </c>
      <c r="E374" s="2">
        <f t="shared" si="5"/>
        <v>8860.91</v>
      </c>
    </row>
    <row r="375" spans="1:5" ht="12.75" customHeight="1">
      <c r="A375" s="171" t="s">
        <v>366</v>
      </c>
      <c r="B375" s="171" t="s">
        <v>3116</v>
      </c>
      <c r="C375" s="107"/>
      <c r="D375" s="172">
        <v>0.343</v>
      </c>
      <c r="E375" s="2">
        <f t="shared" si="5"/>
        <v>17878.189000000002</v>
      </c>
    </row>
    <row r="376" spans="1:5" ht="12.75" customHeight="1">
      <c r="A376" s="171" t="s">
        <v>3223</v>
      </c>
      <c r="B376" s="171" t="s">
        <v>3224</v>
      </c>
      <c r="C376" s="87"/>
      <c r="E376" s="2">
        <f t="shared" si="5"/>
      </c>
    </row>
    <row r="377" spans="1:5" ht="12.75" customHeight="1">
      <c r="A377" s="171" t="s">
        <v>3225</v>
      </c>
      <c r="B377" s="171" t="s">
        <v>3226</v>
      </c>
      <c r="C377" s="180"/>
      <c r="E377" s="2"/>
    </row>
    <row r="378" spans="1:5" ht="12.75" customHeight="1">
      <c r="A378" s="171" t="s">
        <v>2903</v>
      </c>
      <c r="B378" s="171" t="s">
        <v>2904</v>
      </c>
      <c r="C378" s="87"/>
      <c r="E378" s="2">
        <f t="shared" si="5"/>
      </c>
    </row>
    <row r="379" spans="1:5" ht="12.75" customHeight="1">
      <c r="A379" s="171" t="s">
        <v>2031</v>
      </c>
      <c r="B379" s="171" t="s">
        <v>2032</v>
      </c>
      <c r="C379" s="107"/>
      <c r="D379" s="172">
        <v>0.068</v>
      </c>
      <c r="E379" s="2">
        <f t="shared" si="5"/>
        <v>3544.364</v>
      </c>
    </row>
    <row r="380" spans="1:5" ht="12.75" customHeight="1">
      <c r="A380" s="171" t="s">
        <v>2033</v>
      </c>
      <c r="B380" s="171" t="s">
        <v>3117</v>
      </c>
      <c r="C380" s="107"/>
      <c r="D380" s="55" t="s">
        <v>3166</v>
      </c>
      <c r="E380" s="2">
        <f t="shared" si="5"/>
      </c>
    </row>
    <row r="381" spans="1:5" ht="12.75" customHeight="1">
      <c r="A381" s="171" t="s">
        <v>2035</v>
      </c>
      <c r="B381" s="171" t="s">
        <v>3118</v>
      </c>
      <c r="C381" s="107"/>
      <c r="D381" s="55" t="s">
        <v>3166</v>
      </c>
      <c r="E381" s="2">
        <f t="shared" si="5"/>
      </c>
    </row>
    <row r="382" spans="1:5" ht="12.75" customHeight="1">
      <c r="A382" s="171" t="s">
        <v>2037</v>
      </c>
      <c r="B382" s="171" t="s">
        <v>2038</v>
      </c>
      <c r="C382" s="107"/>
      <c r="D382" s="55" t="s">
        <v>3166</v>
      </c>
      <c r="E382" s="2">
        <f t="shared" si="5"/>
      </c>
    </row>
    <row r="383" spans="1:5" ht="12.75" customHeight="1">
      <c r="A383" s="171" t="s">
        <v>2039</v>
      </c>
      <c r="B383" s="171" t="s">
        <v>2040</v>
      </c>
      <c r="C383" s="107"/>
      <c r="D383" s="55" t="s">
        <v>3166</v>
      </c>
      <c r="E383" s="2">
        <f t="shared" si="5"/>
      </c>
    </row>
    <row r="384" spans="1:5" ht="12.75" customHeight="1">
      <c r="A384" s="171" t="s">
        <v>3227</v>
      </c>
      <c r="B384" s="171" t="s">
        <v>3228</v>
      </c>
      <c r="C384" s="107"/>
      <c r="D384" s="55" t="s">
        <v>3166</v>
      </c>
      <c r="E384" s="2">
        <f t="shared" si="5"/>
      </c>
    </row>
    <row r="385" spans="1:5" ht="12.75" customHeight="1">
      <c r="A385" s="171" t="s">
        <v>3229</v>
      </c>
      <c r="B385" s="171" t="s">
        <v>3230</v>
      </c>
      <c r="C385" s="107"/>
      <c r="D385" s="55"/>
      <c r="E385" s="2"/>
    </row>
    <row r="386" spans="1:5" ht="12.75" customHeight="1">
      <c r="A386" s="171" t="s">
        <v>2043</v>
      </c>
      <c r="B386" s="171" t="s">
        <v>3119</v>
      </c>
      <c r="C386" s="107"/>
      <c r="D386" s="55" t="s">
        <v>3166</v>
      </c>
      <c r="E386" s="2">
        <f t="shared" si="5"/>
      </c>
    </row>
    <row r="387" spans="1:5" ht="12.75" customHeight="1">
      <c r="A387" s="171" t="s">
        <v>2045</v>
      </c>
      <c r="B387" s="171" t="s">
        <v>2046</v>
      </c>
      <c r="C387" s="107"/>
      <c r="D387" s="23" t="s">
        <v>3166</v>
      </c>
      <c r="E387" s="2">
        <f t="shared" si="5"/>
      </c>
    </row>
    <row r="388" spans="1:5" ht="12.75" customHeight="1">
      <c r="A388" s="171" t="s">
        <v>2047</v>
      </c>
      <c r="B388" s="171" t="s">
        <v>2048</v>
      </c>
      <c r="C388" s="107"/>
      <c r="D388" s="172">
        <v>0.098</v>
      </c>
      <c r="E388" s="2">
        <f t="shared" si="5"/>
        <v>5108.054</v>
      </c>
    </row>
    <row r="389" spans="1:5" ht="12.75" customHeight="1">
      <c r="A389" s="171" t="s">
        <v>2049</v>
      </c>
      <c r="B389" s="171" t="s">
        <v>2050</v>
      </c>
      <c r="C389" s="107"/>
      <c r="D389" s="172">
        <v>0.049</v>
      </c>
      <c r="E389" s="2">
        <f t="shared" si="5"/>
        <v>2554.027</v>
      </c>
    </row>
    <row r="390" spans="1:5" ht="12.75" customHeight="1">
      <c r="A390" s="171" t="s">
        <v>2055</v>
      </c>
      <c r="B390" s="171" t="s">
        <v>3120</v>
      </c>
      <c r="C390" s="107"/>
      <c r="D390" s="172">
        <v>0.181</v>
      </c>
      <c r="E390" s="2">
        <f t="shared" si="5"/>
        <v>9434.262999999999</v>
      </c>
    </row>
    <row r="391" spans="1:5" ht="12.75" customHeight="1">
      <c r="A391" s="171" t="s">
        <v>2905</v>
      </c>
      <c r="B391" s="171" t="s">
        <v>2906</v>
      </c>
      <c r="C391" s="87"/>
      <c r="E391" s="2">
        <f t="shared" si="5"/>
      </c>
    </row>
    <row r="392" spans="1:5" ht="12.75" customHeight="1">
      <c r="A392" s="171" t="s">
        <v>2907</v>
      </c>
      <c r="B392" s="171" t="s">
        <v>2908</v>
      </c>
      <c r="C392" s="87"/>
      <c r="E392" s="2">
        <f t="shared" si="5"/>
      </c>
    </row>
    <row r="393" spans="1:5" ht="12.75" customHeight="1">
      <c r="A393" s="171" t="s">
        <v>2909</v>
      </c>
      <c r="B393" s="171" t="s">
        <v>2910</v>
      </c>
      <c r="C393" s="87"/>
      <c r="E393" s="2">
        <f t="shared" si="5"/>
      </c>
    </row>
    <row r="394" spans="1:5" ht="12.75" customHeight="1">
      <c r="A394" s="171" t="s">
        <v>2057</v>
      </c>
      <c r="B394" s="171" t="s">
        <v>2058</v>
      </c>
      <c r="C394" s="107"/>
      <c r="D394" s="172">
        <v>0.167</v>
      </c>
      <c r="E394" s="2">
        <f t="shared" si="5"/>
        <v>8704.541000000001</v>
      </c>
    </row>
    <row r="395" spans="1:5" ht="12.75" customHeight="1">
      <c r="A395" s="171" t="s">
        <v>2059</v>
      </c>
      <c r="B395" s="171" t="s">
        <v>2060</v>
      </c>
      <c r="C395" s="107"/>
      <c r="D395" s="172">
        <v>0.045</v>
      </c>
      <c r="E395" s="2">
        <f t="shared" si="5"/>
        <v>2345.535</v>
      </c>
    </row>
    <row r="396" spans="1:5" ht="12.75" customHeight="1">
      <c r="A396" s="171" t="s">
        <v>2911</v>
      </c>
      <c r="B396" s="171" t="s">
        <v>2912</v>
      </c>
      <c r="C396" s="87"/>
      <c r="D396" s="55" t="s">
        <v>3166</v>
      </c>
      <c r="E396" s="2">
        <f t="shared" si="5"/>
      </c>
    </row>
    <row r="397" spans="1:5" ht="12.75" customHeight="1">
      <c r="A397" s="171" t="s">
        <v>2913</v>
      </c>
      <c r="B397" s="171" t="s">
        <v>2914</v>
      </c>
      <c r="C397" s="87"/>
      <c r="D397" s="55" t="s">
        <v>3166</v>
      </c>
      <c r="E397" s="2">
        <f t="shared" si="5"/>
      </c>
    </row>
    <row r="398" spans="1:5" ht="12.75" customHeight="1">
      <c r="A398" s="171" t="s">
        <v>2061</v>
      </c>
      <c r="B398" s="171" t="s">
        <v>2062</v>
      </c>
      <c r="C398" s="107"/>
      <c r="D398" s="55" t="s">
        <v>3166</v>
      </c>
      <c r="E398" s="2">
        <f t="shared" si="5"/>
      </c>
    </row>
    <row r="399" spans="1:5" ht="12.75" customHeight="1">
      <c r="A399" s="171" t="s">
        <v>2063</v>
      </c>
      <c r="B399" s="171" t="s">
        <v>2064</v>
      </c>
      <c r="C399" s="107"/>
      <c r="D399" s="55" t="s">
        <v>3166</v>
      </c>
      <c r="E399" s="2">
        <f t="shared" si="5"/>
      </c>
    </row>
    <row r="400" spans="1:5" ht="12.75" customHeight="1">
      <c r="A400" s="171" t="s">
        <v>2065</v>
      </c>
      <c r="B400" s="171" t="s">
        <v>2066</v>
      </c>
      <c r="C400" s="107"/>
      <c r="D400" s="55" t="s">
        <v>3166</v>
      </c>
      <c r="E400" s="2">
        <f t="shared" si="5"/>
      </c>
    </row>
    <row r="401" spans="1:5" ht="12.75" customHeight="1">
      <c r="A401" s="171" t="s">
        <v>2067</v>
      </c>
      <c r="B401" s="171" t="s">
        <v>3121</v>
      </c>
      <c r="C401" s="107"/>
      <c r="D401" s="55" t="s">
        <v>3166</v>
      </c>
      <c r="E401" s="2">
        <f t="shared" si="5"/>
      </c>
    </row>
    <row r="402" spans="1:5" ht="12.75" customHeight="1">
      <c r="A402" s="171" t="s">
        <v>367</v>
      </c>
      <c r="B402" s="171" t="s">
        <v>368</v>
      </c>
      <c r="C402" s="107"/>
      <c r="D402" s="55" t="s">
        <v>3166</v>
      </c>
      <c r="E402" s="2">
        <f t="shared" si="5"/>
      </c>
    </row>
    <row r="403" spans="1:5" ht="12.75" customHeight="1">
      <c r="A403" s="171" t="s">
        <v>369</v>
      </c>
      <c r="B403" s="171" t="s">
        <v>370</v>
      </c>
      <c r="C403" s="107"/>
      <c r="D403" s="55" t="s">
        <v>3166</v>
      </c>
      <c r="E403" s="2">
        <f t="shared" si="5"/>
      </c>
    </row>
    <row r="404" spans="1:5" ht="12.75" customHeight="1">
      <c r="A404" s="171" t="s">
        <v>2069</v>
      </c>
      <c r="B404" s="171" t="s">
        <v>3122</v>
      </c>
      <c r="C404" s="107"/>
      <c r="D404" s="55" t="s">
        <v>3166</v>
      </c>
      <c r="E404" s="2">
        <f t="shared" si="5"/>
      </c>
    </row>
    <row r="405" spans="1:5" ht="12.75" customHeight="1">
      <c r="A405" s="171" t="s">
        <v>2071</v>
      </c>
      <c r="B405" s="171" t="s">
        <v>2072</v>
      </c>
      <c r="C405" s="107"/>
      <c r="D405" s="23" t="s">
        <v>3166</v>
      </c>
      <c r="E405" s="2">
        <f t="shared" si="5"/>
      </c>
    </row>
    <row r="406" spans="1:5" ht="12.75" customHeight="1">
      <c r="A406" s="171" t="s">
        <v>2073</v>
      </c>
      <c r="B406" s="171" t="s">
        <v>2074</v>
      </c>
      <c r="C406" s="107"/>
      <c r="D406" s="172">
        <v>1.086</v>
      </c>
      <c r="E406" s="2">
        <f t="shared" si="5"/>
        <v>56605.578</v>
      </c>
    </row>
    <row r="407" spans="1:5" ht="12.75" customHeight="1">
      <c r="A407" s="171" t="s">
        <v>2075</v>
      </c>
      <c r="B407" s="171" t="s">
        <v>2076</v>
      </c>
      <c r="C407" s="107"/>
      <c r="D407" s="172">
        <v>0.391</v>
      </c>
      <c r="E407" s="2">
        <f t="shared" si="5"/>
        <v>20380.093</v>
      </c>
    </row>
    <row r="408" spans="1:5" ht="12.75" customHeight="1">
      <c r="A408" s="171" t="s">
        <v>2915</v>
      </c>
      <c r="B408" s="171" t="s">
        <v>2916</v>
      </c>
      <c r="C408" s="87"/>
      <c r="E408" s="2">
        <f t="shared" si="5"/>
      </c>
    </row>
    <row r="409" spans="1:5" ht="12.75" customHeight="1">
      <c r="A409" s="171" t="s">
        <v>2917</v>
      </c>
      <c r="B409" s="171" t="s">
        <v>2918</v>
      </c>
      <c r="C409" s="87"/>
      <c r="E409" s="2">
        <f t="shared" si="5"/>
      </c>
    </row>
    <row r="410" spans="1:5" ht="12.75" customHeight="1">
      <c r="A410" s="171" t="s">
        <v>2919</v>
      </c>
      <c r="B410" s="171" t="s">
        <v>2920</v>
      </c>
      <c r="C410" s="87"/>
      <c r="E410" s="2">
        <f aca="true" t="shared" si="6" ref="E410:E453">IF(D410="","",D410*$E$6)</f>
      </c>
    </row>
    <row r="411" spans="1:5" ht="12.75" customHeight="1">
      <c r="A411" s="171" t="s">
        <v>371</v>
      </c>
      <c r="B411" s="171" t="s">
        <v>2652</v>
      </c>
      <c r="C411" s="87"/>
      <c r="E411" s="2">
        <f t="shared" si="6"/>
      </c>
    </row>
    <row r="412" spans="1:5" ht="12.75" customHeight="1">
      <c r="A412" s="171" t="s">
        <v>372</v>
      </c>
      <c r="B412" s="171" t="s">
        <v>3123</v>
      </c>
      <c r="C412" s="107"/>
      <c r="E412" s="2">
        <f t="shared" si="6"/>
      </c>
    </row>
    <row r="413" spans="1:5" ht="12.75" customHeight="1">
      <c r="A413" s="171" t="s">
        <v>373</v>
      </c>
      <c r="B413" s="171" t="s">
        <v>3124</v>
      </c>
      <c r="C413" s="107"/>
      <c r="D413" s="172">
        <v>0.456</v>
      </c>
      <c r="E413" s="2">
        <f t="shared" si="6"/>
        <v>23768.088</v>
      </c>
    </row>
    <row r="414" spans="1:5" ht="12.75" customHeight="1">
      <c r="A414" s="171" t="s">
        <v>2921</v>
      </c>
      <c r="B414" s="171" t="s">
        <v>2922</v>
      </c>
      <c r="C414" s="87"/>
      <c r="E414" s="2">
        <f t="shared" si="6"/>
      </c>
    </row>
    <row r="415" spans="1:5" ht="12.75" customHeight="1">
      <c r="A415" s="171" t="s">
        <v>2923</v>
      </c>
      <c r="B415" s="171" t="s">
        <v>2924</v>
      </c>
      <c r="C415" s="87"/>
      <c r="E415" s="2">
        <f t="shared" si="6"/>
      </c>
    </row>
    <row r="416" spans="1:5" ht="12.75" customHeight="1">
      <c r="A416" s="171" t="s">
        <v>2925</v>
      </c>
      <c r="B416" s="171" t="s">
        <v>2926</v>
      </c>
      <c r="C416" s="87"/>
      <c r="E416" s="2">
        <f t="shared" si="6"/>
      </c>
    </row>
    <row r="417" spans="1:5" ht="12.75" customHeight="1">
      <c r="A417" s="171" t="s">
        <v>2079</v>
      </c>
      <c r="B417" s="171" t="s">
        <v>2080</v>
      </c>
      <c r="C417" s="107"/>
      <c r="D417" s="172">
        <v>1.281</v>
      </c>
      <c r="E417" s="2">
        <f t="shared" si="6"/>
        <v>66769.563</v>
      </c>
    </row>
    <row r="418" spans="1:5" ht="12.75" customHeight="1">
      <c r="A418" s="171" t="s">
        <v>2081</v>
      </c>
      <c r="B418" s="171" t="s">
        <v>3125</v>
      </c>
      <c r="C418" s="107"/>
      <c r="D418" s="172">
        <v>0.314</v>
      </c>
      <c r="E418" s="2">
        <f t="shared" si="6"/>
        <v>16366.622</v>
      </c>
    </row>
    <row r="419" spans="1:5" ht="12.75" customHeight="1">
      <c r="A419" s="171" t="s">
        <v>2593</v>
      </c>
      <c r="B419" s="171" t="s">
        <v>2083</v>
      </c>
      <c r="C419" s="107"/>
      <c r="D419" s="172">
        <v>0.167</v>
      </c>
      <c r="E419" s="2">
        <f t="shared" si="6"/>
        <v>8704.541000000001</v>
      </c>
    </row>
    <row r="420" spans="1:5" ht="12.75" customHeight="1">
      <c r="A420" s="171" t="s">
        <v>2594</v>
      </c>
      <c r="B420" s="171" t="s">
        <v>2084</v>
      </c>
      <c r="C420" s="107"/>
      <c r="D420" s="172">
        <v>0.144</v>
      </c>
      <c r="E420" s="2">
        <f t="shared" si="6"/>
        <v>7505.7119999999995</v>
      </c>
    </row>
    <row r="421" spans="1:5" ht="12.75" customHeight="1">
      <c r="A421" s="171" t="s">
        <v>2927</v>
      </c>
      <c r="B421" s="171" t="s">
        <v>2928</v>
      </c>
      <c r="C421" s="87"/>
      <c r="D421" s="55" t="s">
        <v>3166</v>
      </c>
      <c r="E421" s="2">
        <f t="shared" si="6"/>
      </c>
    </row>
    <row r="422" spans="1:5" ht="12.75" customHeight="1">
      <c r="A422" s="171" t="s">
        <v>2089</v>
      </c>
      <c r="B422" s="171" t="s">
        <v>2090</v>
      </c>
      <c r="C422" s="107"/>
      <c r="D422" s="55" t="s">
        <v>3166</v>
      </c>
      <c r="E422" s="2">
        <f t="shared" si="6"/>
      </c>
    </row>
    <row r="423" spans="1:5" ht="12.75" customHeight="1">
      <c r="A423" s="171" t="s">
        <v>374</v>
      </c>
      <c r="B423" s="171" t="s">
        <v>3126</v>
      </c>
      <c r="C423" s="107"/>
      <c r="D423" s="55" t="s">
        <v>3166</v>
      </c>
      <c r="E423" s="2">
        <f t="shared" si="6"/>
      </c>
    </row>
    <row r="424" spans="1:5" ht="12.75" customHeight="1">
      <c r="A424" s="171" t="s">
        <v>2092</v>
      </c>
      <c r="B424" s="171" t="s">
        <v>2093</v>
      </c>
      <c r="C424" s="107"/>
      <c r="D424" s="55" t="s">
        <v>3166</v>
      </c>
      <c r="E424" s="2">
        <f t="shared" si="6"/>
      </c>
    </row>
    <row r="425" spans="1:5" ht="12.75" customHeight="1">
      <c r="A425" s="171" t="s">
        <v>2094</v>
      </c>
      <c r="B425" s="171" t="s">
        <v>2095</v>
      </c>
      <c r="C425" s="107"/>
      <c r="D425" s="55" t="s">
        <v>3166</v>
      </c>
      <c r="E425" s="2">
        <f t="shared" si="6"/>
      </c>
    </row>
    <row r="426" spans="1:5" ht="12.75" customHeight="1">
      <c r="A426" s="171" t="s">
        <v>2096</v>
      </c>
      <c r="B426" s="171" t="s">
        <v>2097</v>
      </c>
      <c r="C426" s="107"/>
      <c r="D426" s="55" t="s">
        <v>3166</v>
      </c>
      <c r="E426" s="2">
        <f t="shared" si="6"/>
      </c>
    </row>
    <row r="427" spans="1:5" ht="12.75" customHeight="1">
      <c r="A427" s="171" t="s">
        <v>2098</v>
      </c>
      <c r="B427" s="171" t="s">
        <v>2099</v>
      </c>
      <c r="C427" s="107"/>
      <c r="D427" s="55" t="s">
        <v>3166</v>
      </c>
      <c r="E427" s="2">
        <f t="shared" si="6"/>
      </c>
    </row>
    <row r="428" spans="1:5" ht="12.75" customHeight="1">
      <c r="A428" s="171" t="s">
        <v>2100</v>
      </c>
      <c r="B428" s="171" t="s">
        <v>3127</v>
      </c>
      <c r="C428" s="107"/>
      <c r="D428" s="55" t="s">
        <v>3166</v>
      </c>
      <c r="E428" s="2">
        <f t="shared" si="6"/>
      </c>
    </row>
    <row r="429" spans="1:5" ht="12.75" customHeight="1">
      <c r="A429" s="171" t="s">
        <v>2102</v>
      </c>
      <c r="B429" s="171" t="s">
        <v>2103</v>
      </c>
      <c r="C429" s="107"/>
      <c r="D429" s="55" t="s">
        <v>3166</v>
      </c>
      <c r="E429" s="2">
        <f t="shared" si="6"/>
      </c>
    </row>
    <row r="430" spans="1:5" ht="12.75" customHeight="1">
      <c r="A430" s="171" t="s">
        <v>2104</v>
      </c>
      <c r="B430" s="171" t="s">
        <v>2105</v>
      </c>
      <c r="C430" s="107"/>
      <c r="D430" s="55" t="s">
        <v>3166</v>
      </c>
      <c r="E430" s="2">
        <f t="shared" si="6"/>
      </c>
    </row>
    <row r="431" spans="1:5" ht="12.75" customHeight="1">
      <c r="A431" s="171" t="s">
        <v>2106</v>
      </c>
      <c r="B431" s="171" t="s">
        <v>3128</v>
      </c>
      <c r="C431" s="107"/>
      <c r="D431" s="55" t="s">
        <v>3166</v>
      </c>
      <c r="E431" s="2">
        <f t="shared" si="6"/>
      </c>
    </row>
    <row r="432" spans="1:5" ht="12.75" customHeight="1">
      <c r="A432" s="171" t="s">
        <v>2108</v>
      </c>
      <c r="B432" s="171" t="s">
        <v>2109</v>
      </c>
      <c r="C432" s="107"/>
      <c r="D432" s="23" t="s">
        <v>3166</v>
      </c>
      <c r="E432" s="2">
        <f t="shared" si="6"/>
      </c>
    </row>
    <row r="433" spans="1:5" ht="12.75" customHeight="1">
      <c r="A433" s="171" t="s">
        <v>2110</v>
      </c>
      <c r="B433" s="171" t="s">
        <v>3129</v>
      </c>
      <c r="C433" s="107"/>
      <c r="D433" s="172">
        <v>0.19</v>
      </c>
      <c r="E433" s="2">
        <f t="shared" si="6"/>
        <v>9903.37</v>
      </c>
    </row>
    <row r="434" spans="1:5" ht="12.75" customHeight="1">
      <c r="A434" s="171" t="s">
        <v>2929</v>
      </c>
      <c r="B434" s="171" t="s">
        <v>2930</v>
      </c>
      <c r="C434" s="87"/>
      <c r="E434" s="2">
        <f t="shared" si="6"/>
      </c>
    </row>
    <row r="435" spans="1:5" ht="12.75" customHeight="1">
      <c r="A435" s="181" t="s">
        <v>3146</v>
      </c>
      <c r="B435" s="181" t="s">
        <v>3231</v>
      </c>
      <c r="C435" s="87"/>
      <c r="E435" s="2">
        <f t="shared" si="6"/>
      </c>
    </row>
    <row r="436" spans="1:5" ht="12.75" customHeight="1">
      <c r="A436" s="171" t="s">
        <v>2931</v>
      </c>
      <c r="B436" s="171" t="s">
        <v>2932</v>
      </c>
      <c r="C436" s="87"/>
      <c r="E436" s="2">
        <f t="shared" si="6"/>
      </c>
    </row>
    <row r="437" spans="1:5" ht="12.75" customHeight="1">
      <c r="A437" s="171" t="s">
        <v>2933</v>
      </c>
      <c r="B437" s="171" t="s">
        <v>2934</v>
      </c>
      <c r="C437" s="87"/>
      <c r="E437" s="2">
        <f t="shared" si="6"/>
      </c>
    </row>
    <row r="438" spans="1:5" ht="12.75" customHeight="1">
      <c r="A438" s="171" t="s">
        <v>2935</v>
      </c>
      <c r="B438" s="171" t="s">
        <v>2936</v>
      </c>
      <c r="C438" s="87"/>
      <c r="E438" s="2">
        <f t="shared" si="6"/>
      </c>
    </row>
    <row r="439" spans="1:5" ht="12.75" customHeight="1">
      <c r="A439" s="171" t="s">
        <v>2112</v>
      </c>
      <c r="B439" s="171" t="s">
        <v>3130</v>
      </c>
      <c r="C439" s="107"/>
      <c r="E439" s="2">
        <f t="shared" si="6"/>
      </c>
    </row>
    <row r="440" spans="1:5" ht="12.75" customHeight="1">
      <c r="A440" s="171" t="s">
        <v>2114</v>
      </c>
      <c r="B440" s="171" t="s">
        <v>3131</v>
      </c>
      <c r="C440" s="107"/>
      <c r="E440" s="2">
        <f t="shared" si="6"/>
      </c>
    </row>
    <row r="441" spans="1:5" ht="12.75" customHeight="1">
      <c r="A441" s="171" t="s">
        <v>2116</v>
      </c>
      <c r="B441" s="171" t="s">
        <v>3132</v>
      </c>
      <c r="C441" s="107"/>
      <c r="E441" s="2">
        <f t="shared" si="6"/>
      </c>
    </row>
    <row r="442" spans="1:5" ht="12.75" customHeight="1">
      <c r="A442" s="171" t="s">
        <v>2118</v>
      </c>
      <c r="B442" s="171" t="s">
        <v>3133</v>
      </c>
      <c r="C442" s="107"/>
      <c r="D442" s="172">
        <v>0.289</v>
      </c>
      <c r="E442" s="2">
        <f t="shared" si="6"/>
        <v>15063.546999999999</v>
      </c>
    </row>
    <row r="443" spans="1:5" ht="12.75" customHeight="1">
      <c r="A443" s="171" t="s">
        <v>2120</v>
      </c>
      <c r="B443" s="171" t="s">
        <v>2121</v>
      </c>
      <c r="C443" s="107"/>
      <c r="E443" s="2">
        <f t="shared" si="6"/>
      </c>
    </row>
    <row r="444" spans="1:5" ht="12.75" customHeight="1">
      <c r="A444" s="171" t="s">
        <v>2122</v>
      </c>
      <c r="B444" s="171" t="s">
        <v>2123</v>
      </c>
      <c r="C444" s="107"/>
      <c r="E444" s="2">
        <f t="shared" si="6"/>
      </c>
    </row>
    <row r="445" spans="1:5" ht="12.75" customHeight="1">
      <c r="A445" s="171" t="s">
        <v>2124</v>
      </c>
      <c r="B445" s="171" t="s">
        <v>2125</v>
      </c>
      <c r="C445" s="107"/>
      <c r="E445" s="2">
        <f t="shared" si="6"/>
      </c>
    </row>
    <row r="446" spans="1:5" ht="12.75" customHeight="1">
      <c r="A446" s="171" t="s">
        <v>2126</v>
      </c>
      <c r="B446" s="171" t="s">
        <v>2127</v>
      </c>
      <c r="C446" s="107"/>
      <c r="E446" s="2">
        <f t="shared" si="6"/>
      </c>
    </row>
    <row r="447" spans="1:5" ht="12.75" customHeight="1">
      <c r="A447" s="171" t="s">
        <v>2128</v>
      </c>
      <c r="B447" s="171" t="s">
        <v>2129</v>
      </c>
      <c r="C447" s="107"/>
      <c r="E447" s="2">
        <f t="shared" si="6"/>
      </c>
    </row>
    <row r="448" spans="1:5" ht="12.75" customHeight="1">
      <c r="A448" s="171" t="s">
        <v>2130</v>
      </c>
      <c r="B448" s="171" t="s">
        <v>3134</v>
      </c>
      <c r="C448" s="107"/>
      <c r="E448" s="2">
        <f t="shared" si="6"/>
      </c>
    </row>
    <row r="449" spans="1:4" ht="12.75" customHeight="1">
      <c r="A449" s="171" t="s">
        <v>2132</v>
      </c>
      <c r="B449" s="171" t="s">
        <v>2133</v>
      </c>
      <c r="C449" s="107"/>
    </row>
    <row r="450" spans="1:5" ht="12.75" customHeight="1">
      <c r="A450" s="171" t="s">
        <v>2134</v>
      </c>
      <c r="B450" s="171" t="s">
        <v>2135</v>
      </c>
      <c r="C450" s="107"/>
      <c r="D450" s="172">
        <v>0.305</v>
      </c>
      <c r="E450" s="2">
        <f t="shared" si="6"/>
        <v>15897.515</v>
      </c>
    </row>
    <row r="451" spans="1:5" ht="12.75" customHeight="1">
      <c r="A451" s="171" t="s">
        <v>2136</v>
      </c>
      <c r="B451" s="171" t="s">
        <v>2137</v>
      </c>
      <c r="C451" s="107"/>
      <c r="D451" s="172">
        <v>0.235</v>
      </c>
      <c r="E451" s="2">
        <f t="shared" si="6"/>
        <v>12248.904999999999</v>
      </c>
    </row>
    <row r="452" spans="1:5" ht="12.75" customHeight="1">
      <c r="A452" s="171" t="s">
        <v>2138</v>
      </c>
      <c r="B452" s="171" t="s">
        <v>2139</v>
      </c>
      <c r="C452" s="107"/>
      <c r="D452" s="172">
        <v>0.2</v>
      </c>
      <c r="E452" s="2">
        <f t="shared" si="6"/>
        <v>10424.6</v>
      </c>
    </row>
    <row r="453" spans="1:5" ht="12.75" customHeight="1">
      <c r="A453" s="171" t="s">
        <v>2140</v>
      </c>
      <c r="B453" s="171" t="s">
        <v>3135</v>
      </c>
      <c r="C453" s="107"/>
      <c r="D453" s="172">
        <v>0.201</v>
      </c>
      <c r="E453" s="2">
        <f t="shared" si="6"/>
        <v>10476.723</v>
      </c>
    </row>
    <row r="454" spans="1:4" ht="12.75" customHeight="1">
      <c r="A454" s="171" t="s">
        <v>2937</v>
      </c>
      <c r="B454" s="171" t="s">
        <v>2938</v>
      </c>
      <c r="C454" s="87"/>
      <c r="D454" s="55" t="s">
        <v>3166</v>
      </c>
    </row>
    <row r="455" spans="1:4" ht="12.75" customHeight="1">
      <c r="A455" s="171" t="s">
        <v>2939</v>
      </c>
      <c r="B455" s="171" t="s">
        <v>2940</v>
      </c>
      <c r="C455" s="87"/>
      <c r="D455" s="55" t="s">
        <v>3166</v>
      </c>
    </row>
    <row r="456" spans="1:4" ht="12.75" customHeight="1">
      <c r="A456" s="171" t="s">
        <v>2941</v>
      </c>
      <c r="B456" s="171" t="s">
        <v>2942</v>
      </c>
      <c r="C456" s="87"/>
      <c r="D456" s="55" t="s">
        <v>3166</v>
      </c>
    </row>
    <row r="457" spans="1:4" ht="12.75" customHeight="1">
      <c r="A457" s="171" t="s">
        <v>2943</v>
      </c>
      <c r="B457" s="171" t="s">
        <v>2944</v>
      </c>
      <c r="C457" s="87"/>
      <c r="D457" s="55" t="s">
        <v>3166</v>
      </c>
    </row>
    <row r="458" spans="1:5" ht="12.75" customHeight="1">
      <c r="A458" s="171" t="s">
        <v>2142</v>
      </c>
      <c r="B458" s="171" t="s">
        <v>2143</v>
      </c>
      <c r="C458" s="107"/>
      <c r="D458" s="172">
        <v>1.205</v>
      </c>
      <c r="E458" s="2">
        <f>IF(D458="","",D458*$E$6)</f>
        <v>62808.215000000004</v>
      </c>
    </row>
    <row r="459" spans="1:4" ht="12.75" customHeight="1">
      <c r="A459" s="171" t="s">
        <v>2945</v>
      </c>
      <c r="B459" s="171" t="s">
        <v>2946</v>
      </c>
      <c r="C459" s="87"/>
    </row>
    <row r="460" spans="1:4" ht="12.75" customHeight="1">
      <c r="A460" s="171" t="s">
        <v>2144</v>
      </c>
      <c r="B460" s="171" t="s">
        <v>2145</v>
      </c>
      <c r="C460" s="107"/>
    </row>
    <row r="461" spans="1:4" ht="12.75" customHeight="1">
      <c r="A461" s="171" t="s">
        <v>2146</v>
      </c>
      <c r="B461" s="171" t="s">
        <v>2147</v>
      </c>
      <c r="C461" s="107"/>
    </row>
    <row r="462" spans="1:4" ht="12.75" customHeight="1">
      <c r="A462" s="171" t="s">
        <v>2148</v>
      </c>
      <c r="B462" s="171" t="s">
        <v>3136</v>
      </c>
      <c r="C462" s="107"/>
    </row>
    <row r="463" spans="1:4" ht="12.75" customHeight="1">
      <c r="A463" s="171" t="s">
        <v>2150</v>
      </c>
      <c r="B463" s="171" t="s">
        <v>2151</v>
      </c>
      <c r="C463" s="107"/>
    </row>
    <row r="464" spans="1:5" ht="12.75" customHeight="1">
      <c r="A464" s="171" t="s">
        <v>2158</v>
      </c>
      <c r="B464" s="171" t="s">
        <v>2159</v>
      </c>
      <c r="C464" s="107"/>
      <c r="D464" s="172">
        <v>2.145</v>
      </c>
      <c r="E464" s="2">
        <f>IF(D464="","",D464*$E$6)</f>
        <v>111803.835</v>
      </c>
    </row>
    <row r="465" spans="1:5" ht="12.75" customHeight="1">
      <c r="A465" s="171" t="s">
        <v>2160</v>
      </c>
      <c r="B465" s="171" t="s">
        <v>2161</v>
      </c>
      <c r="C465" s="107"/>
      <c r="D465" s="172">
        <v>0.418</v>
      </c>
      <c r="E465" s="2">
        <f>IF(D465="","",D465*$E$6)</f>
        <v>21787.414</v>
      </c>
    </row>
    <row r="466" spans="1:5" ht="12.75" customHeight="1">
      <c r="A466" s="171" t="s">
        <v>2162</v>
      </c>
      <c r="B466" s="171" t="s">
        <v>2163</v>
      </c>
      <c r="C466" s="107"/>
      <c r="D466" s="172">
        <v>0.062</v>
      </c>
      <c r="E466" s="2">
        <f>IF(D466="","",D466*$E$6)</f>
        <v>3231.626</v>
      </c>
    </row>
    <row r="467" spans="1:4" ht="12.75" customHeight="1">
      <c r="A467" s="171" t="s">
        <v>2947</v>
      </c>
      <c r="B467" s="171" t="s">
        <v>2948</v>
      </c>
      <c r="C467" s="87"/>
    </row>
    <row r="468" spans="1:4" ht="12.75" customHeight="1">
      <c r="A468" s="171" t="s">
        <v>2164</v>
      </c>
      <c r="B468" s="171" t="s">
        <v>2165</v>
      </c>
      <c r="C468" s="107"/>
    </row>
    <row r="469" spans="1:4" ht="12.75" customHeight="1">
      <c r="A469" s="171" t="s">
        <v>2166</v>
      </c>
      <c r="B469" s="171" t="s">
        <v>3137</v>
      </c>
      <c r="C469" s="107"/>
    </row>
    <row r="470" spans="1:5" ht="12.75" customHeight="1">
      <c r="A470" s="171" t="s">
        <v>2170</v>
      </c>
      <c r="B470" s="171" t="s">
        <v>3138</v>
      </c>
      <c r="C470" s="107"/>
      <c r="D470" s="172">
        <v>0.142</v>
      </c>
      <c r="E470" s="2">
        <f>IF(D470="","",D470*$E$6)</f>
        <v>7401.465999999999</v>
      </c>
    </row>
    <row r="471" spans="1:5" ht="12.75" customHeight="1">
      <c r="A471" s="171" t="s">
        <v>2172</v>
      </c>
      <c r="B471" s="171" t="s">
        <v>3139</v>
      </c>
      <c r="C471" s="107"/>
      <c r="D471" s="172">
        <v>0.048</v>
      </c>
      <c r="E471" s="2">
        <f>IF(D471="","",D471*$E$6)</f>
        <v>2501.904</v>
      </c>
    </row>
    <row r="472" spans="1:4" ht="12.75" customHeight="1">
      <c r="A472" s="171" t="s">
        <v>2174</v>
      </c>
      <c r="B472" s="171" t="s">
        <v>2175</v>
      </c>
      <c r="C472" s="107"/>
      <c r="D472" s="111" t="s">
        <v>3166</v>
      </c>
    </row>
    <row r="473" spans="1:4" ht="12.75" customHeight="1">
      <c r="A473" s="171" t="s">
        <v>2653</v>
      </c>
      <c r="B473" s="171" t="s">
        <v>3140</v>
      </c>
      <c r="C473" s="107"/>
      <c r="D473" s="111" t="s">
        <v>3166</v>
      </c>
    </row>
    <row r="474" spans="1:4" ht="12.75" customHeight="1">
      <c r="A474" s="171" t="s">
        <v>2178</v>
      </c>
      <c r="B474" s="171" t="s">
        <v>2179</v>
      </c>
      <c r="C474" s="107"/>
      <c r="D474" s="111" t="s">
        <v>3166</v>
      </c>
    </row>
    <row r="475" spans="1:4" ht="12.75" customHeight="1">
      <c r="A475" s="171" t="s">
        <v>2180</v>
      </c>
      <c r="B475" s="171" t="s">
        <v>2181</v>
      </c>
      <c r="C475" s="107"/>
      <c r="D475" s="55" t="s">
        <v>3166</v>
      </c>
    </row>
    <row r="476" spans="1:4" ht="12.75" customHeight="1">
      <c r="A476" s="171" t="s">
        <v>2182</v>
      </c>
      <c r="B476" s="171" t="s">
        <v>3141</v>
      </c>
      <c r="C476" s="107"/>
      <c r="D476" s="55" t="s">
        <v>3166</v>
      </c>
    </row>
    <row r="477" spans="1:4" ht="12.75" customHeight="1">
      <c r="A477" s="181" t="s">
        <v>2168</v>
      </c>
      <c r="B477" s="181" t="s">
        <v>3232</v>
      </c>
      <c r="C477" s="107"/>
      <c r="D477" s="55"/>
    </row>
    <row r="478" spans="1:4" ht="12.75" customHeight="1">
      <c r="A478" s="171" t="s">
        <v>2184</v>
      </c>
      <c r="B478" s="171" t="s">
        <v>2185</v>
      </c>
      <c r="C478" s="107"/>
      <c r="D478" s="55" t="s">
        <v>3166</v>
      </c>
    </row>
    <row r="479" spans="1:4" ht="12.75" customHeight="1">
      <c r="A479" s="171" t="s">
        <v>2186</v>
      </c>
      <c r="B479" s="171" t="s">
        <v>2187</v>
      </c>
      <c r="C479" s="107"/>
      <c r="D479" s="55" t="s">
        <v>3166</v>
      </c>
    </row>
    <row r="480" spans="1:4" ht="12.75" customHeight="1">
      <c r="A480" s="171" t="s">
        <v>2188</v>
      </c>
      <c r="B480" s="171" t="s">
        <v>2189</v>
      </c>
      <c r="C480" s="107"/>
      <c r="D480" s="55" t="s">
        <v>3166</v>
      </c>
    </row>
    <row r="481" spans="1:4" ht="12.75" customHeight="1">
      <c r="A481" s="171" t="s">
        <v>2190</v>
      </c>
      <c r="B481" s="171" t="s">
        <v>2191</v>
      </c>
      <c r="C481" s="107"/>
      <c r="D481" s="55" t="s">
        <v>3166</v>
      </c>
    </row>
    <row r="482" spans="1:4" ht="12.75" customHeight="1">
      <c r="A482" s="171" t="s">
        <v>2192</v>
      </c>
      <c r="B482" s="171" t="s">
        <v>2193</v>
      </c>
      <c r="C482" s="107"/>
      <c r="D482" s="55" t="s">
        <v>3166</v>
      </c>
    </row>
    <row r="483" spans="1:4" ht="12.75" customHeight="1">
      <c r="A483" s="171" t="s">
        <v>2194</v>
      </c>
      <c r="B483" s="171" t="s">
        <v>2195</v>
      </c>
      <c r="C483" s="107"/>
      <c r="D483" s="55" t="s">
        <v>3166</v>
      </c>
    </row>
    <row r="484" spans="1:4" ht="12.75" customHeight="1">
      <c r="A484" s="171" t="s">
        <v>2198</v>
      </c>
      <c r="B484" s="171" t="s">
        <v>2199</v>
      </c>
      <c r="C484" s="107"/>
      <c r="D484" s="55" t="s">
        <v>3166</v>
      </c>
    </row>
    <row r="485" spans="1:4" ht="12.75" customHeight="1">
      <c r="A485" s="171" t="s">
        <v>2200</v>
      </c>
      <c r="B485" s="171" t="s">
        <v>2201</v>
      </c>
      <c r="C485" s="107"/>
      <c r="D485" s="55" t="s">
        <v>3166</v>
      </c>
    </row>
    <row r="486" spans="1:4" ht="12.75" customHeight="1">
      <c r="A486" s="171" t="s">
        <v>2202</v>
      </c>
      <c r="B486" s="171" t="s">
        <v>2203</v>
      </c>
      <c r="C486" s="107"/>
      <c r="D486" s="55" t="s">
        <v>3166</v>
      </c>
    </row>
    <row r="487" spans="1:4" ht="12.75" customHeight="1">
      <c r="A487" s="171" t="s">
        <v>2204</v>
      </c>
      <c r="B487" s="171" t="s">
        <v>2205</v>
      </c>
      <c r="C487" s="107"/>
      <c r="D487" s="55" t="s">
        <v>3166</v>
      </c>
    </row>
    <row r="488" spans="1:4" ht="12.75" customHeight="1">
      <c r="A488" s="171" t="s">
        <v>2206</v>
      </c>
      <c r="B488" s="171" t="s">
        <v>2207</v>
      </c>
      <c r="C488" s="107"/>
      <c r="D488" s="55" t="s">
        <v>3166</v>
      </c>
    </row>
    <row r="489" spans="1:4" ht="12.75" customHeight="1">
      <c r="A489" s="171" t="s">
        <v>2208</v>
      </c>
      <c r="B489" s="171" t="s">
        <v>2209</v>
      </c>
      <c r="C489" s="107"/>
      <c r="D489" s="55" t="s">
        <v>3166</v>
      </c>
    </row>
    <row r="490" spans="1:4" ht="12.75" customHeight="1">
      <c r="A490" s="171" t="s">
        <v>2210</v>
      </c>
      <c r="B490" s="171" t="s">
        <v>2211</v>
      </c>
      <c r="C490" s="107"/>
      <c r="D490" s="55" t="s">
        <v>3166</v>
      </c>
    </row>
    <row r="491" spans="1:4" ht="12.75" customHeight="1">
      <c r="A491" s="171" t="s">
        <v>2212</v>
      </c>
      <c r="B491" s="171" t="s">
        <v>2213</v>
      </c>
      <c r="C491" s="107"/>
      <c r="D491" s="55" t="s">
        <v>3166</v>
      </c>
    </row>
    <row r="492" spans="1:4" ht="12.75" customHeight="1">
      <c r="A492" s="171" t="s">
        <v>2214</v>
      </c>
      <c r="B492" s="171" t="s">
        <v>2215</v>
      </c>
      <c r="C492" s="107"/>
      <c r="D492" s="55" t="s">
        <v>3166</v>
      </c>
    </row>
    <row r="493" spans="1:4" ht="12.75" customHeight="1">
      <c r="A493" s="171" t="s">
        <v>2216</v>
      </c>
      <c r="B493" s="171" t="s">
        <v>2217</v>
      </c>
      <c r="C493" s="107"/>
      <c r="D493" s="55" t="s">
        <v>3166</v>
      </c>
    </row>
    <row r="494" spans="1:4" ht="12.75" customHeight="1">
      <c r="A494" s="171" t="s">
        <v>2218</v>
      </c>
      <c r="B494" s="173" t="s">
        <v>2219</v>
      </c>
      <c r="C494" s="107"/>
      <c r="D494" s="55" t="s">
        <v>3166</v>
      </c>
    </row>
    <row r="495" spans="1:4" ht="12.75" customHeight="1">
      <c r="A495" s="171" t="s">
        <v>2220</v>
      </c>
      <c r="B495" s="171" t="s">
        <v>2221</v>
      </c>
      <c r="C495" s="107"/>
      <c r="D495" s="55" t="s">
        <v>3166</v>
      </c>
    </row>
    <row r="496" spans="1:4" ht="12.75" customHeight="1">
      <c r="A496" s="171" t="s">
        <v>2222</v>
      </c>
      <c r="B496" s="171" t="s">
        <v>2223</v>
      </c>
      <c r="C496" s="107"/>
      <c r="D496" s="55" t="s">
        <v>3166</v>
      </c>
    </row>
    <row r="497" spans="1:4" ht="12.75" customHeight="1">
      <c r="A497" s="171" t="s">
        <v>2224</v>
      </c>
      <c r="B497" s="171" t="s">
        <v>3142</v>
      </c>
      <c r="C497" s="107"/>
      <c r="D497" s="55" t="s">
        <v>3166</v>
      </c>
    </row>
    <row r="498" spans="1:4" ht="12.75" customHeight="1">
      <c r="A498" s="171" t="s">
        <v>2226</v>
      </c>
      <c r="B498" s="171" t="s">
        <v>2227</v>
      </c>
      <c r="C498" s="107"/>
      <c r="D498" s="55" t="s">
        <v>3166</v>
      </c>
    </row>
    <row r="499" spans="1:4" ht="12.75" customHeight="1">
      <c r="A499" s="171" t="s">
        <v>2228</v>
      </c>
      <c r="B499" s="171" t="s">
        <v>2229</v>
      </c>
      <c r="C499" s="107"/>
      <c r="D499" s="55" t="s">
        <v>3166</v>
      </c>
    </row>
    <row r="500" spans="1:4" ht="12.75" customHeight="1">
      <c r="A500" s="171" t="s">
        <v>2230</v>
      </c>
      <c r="B500" s="171" t="s">
        <v>2231</v>
      </c>
      <c r="C500" s="107"/>
      <c r="D500" s="55" t="s">
        <v>3166</v>
      </c>
    </row>
    <row r="501" spans="1:4" ht="12.75" customHeight="1">
      <c r="A501" s="171" t="s">
        <v>2232</v>
      </c>
      <c r="B501" s="171" t="s">
        <v>2233</v>
      </c>
      <c r="C501" s="107"/>
      <c r="D501" s="55" t="s">
        <v>3166</v>
      </c>
    </row>
    <row r="502" spans="1:4" ht="12.75" customHeight="1">
      <c r="A502" s="171" t="s">
        <v>2234</v>
      </c>
      <c r="B502" s="171" t="s">
        <v>2235</v>
      </c>
      <c r="C502" s="107"/>
      <c r="D502" s="55" t="s">
        <v>3166</v>
      </c>
    </row>
    <row r="503" spans="1:4" ht="12.75" customHeight="1">
      <c r="A503" s="171" t="s">
        <v>2236</v>
      </c>
      <c r="B503" s="171" t="s">
        <v>2237</v>
      </c>
      <c r="C503" s="107"/>
      <c r="D503" s="55" t="s">
        <v>3166</v>
      </c>
    </row>
    <row r="504" spans="1:4" ht="12.75" customHeight="1">
      <c r="A504" s="171" t="s">
        <v>2238</v>
      </c>
      <c r="B504" s="171" t="s">
        <v>2239</v>
      </c>
      <c r="C504" s="107"/>
      <c r="D504" s="55" t="s">
        <v>3166</v>
      </c>
    </row>
    <row r="505" spans="1:4" ht="12.75" customHeight="1">
      <c r="A505" s="171" t="s">
        <v>2240</v>
      </c>
      <c r="B505" s="171" t="s">
        <v>2241</v>
      </c>
      <c r="C505" s="107"/>
      <c r="D505" s="55" t="s">
        <v>3166</v>
      </c>
    </row>
    <row r="506" spans="1:4" ht="12.75" customHeight="1">
      <c r="A506" s="171" t="s">
        <v>2242</v>
      </c>
      <c r="B506" s="171" t="s">
        <v>2243</v>
      </c>
      <c r="C506" s="107"/>
      <c r="D506" s="55" t="s">
        <v>3166</v>
      </c>
    </row>
    <row r="507" spans="1:4" ht="12.75" customHeight="1">
      <c r="A507" s="171" t="s">
        <v>2246</v>
      </c>
      <c r="B507" s="171" t="s">
        <v>2247</v>
      </c>
      <c r="C507" s="107"/>
      <c r="D507" s="55" t="s">
        <v>3166</v>
      </c>
    </row>
    <row r="508" spans="1:4" ht="12.75" customHeight="1">
      <c r="A508" s="171" t="s">
        <v>2248</v>
      </c>
      <c r="B508" s="171" t="s">
        <v>2249</v>
      </c>
      <c r="C508" s="107"/>
      <c r="D508" s="55" t="s">
        <v>3166</v>
      </c>
    </row>
    <row r="509" spans="1:4" ht="12.75" customHeight="1">
      <c r="A509" s="171" t="s">
        <v>2250</v>
      </c>
      <c r="B509" s="171" t="s">
        <v>2251</v>
      </c>
      <c r="C509" s="107"/>
      <c r="D509" s="55" t="s">
        <v>3166</v>
      </c>
    </row>
    <row r="510" spans="1:4" ht="12.75" customHeight="1">
      <c r="A510" s="171" t="s">
        <v>2252</v>
      </c>
      <c r="B510" s="171" t="s">
        <v>2253</v>
      </c>
      <c r="C510" s="107"/>
      <c r="D510" s="55" t="s">
        <v>3166</v>
      </c>
    </row>
    <row r="511" spans="1:4" ht="12.75" customHeight="1">
      <c r="A511" s="171" t="s">
        <v>2254</v>
      </c>
      <c r="B511" s="171" t="s">
        <v>2255</v>
      </c>
      <c r="C511" s="107"/>
      <c r="D511" s="55" t="s">
        <v>3166</v>
      </c>
    </row>
    <row r="512" spans="1:4" ht="12.75" customHeight="1">
      <c r="A512" s="171" t="s">
        <v>2256</v>
      </c>
      <c r="B512" s="171" t="s">
        <v>2257</v>
      </c>
      <c r="C512" s="107"/>
      <c r="D512" s="55" t="s">
        <v>3166</v>
      </c>
    </row>
    <row r="513" spans="1:4" ht="12.75" customHeight="1">
      <c r="A513" s="171" t="s">
        <v>2258</v>
      </c>
      <c r="B513" s="171" t="s">
        <v>2259</v>
      </c>
      <c r="C513" s="107"/>
      <c r="D513" s="55" t="s">
        <v>3166</v>
      </c>
    </row>
    <row r="514" spans="1:4" ht="12.75" customHeight="1">
      <c r="A514" s="171" t="s">
        <v>2260</v>
      </c>
      <c r="B514" s="171" t="s">
        <v>2261</v>
      </c>
      <c r="C514" s="107"/>
      <c r="D514" s="55" t="s">
        <v>3166</v>
      </c>
    </row>
    <row r="515" spans="1:4" ht="12.75" customHeight="1">
      <c r="A515" s="171" t="s">
        <v>2262</v>
      </c>
      <c r="B515" s="171" t="s">
        <v>2263</v>
      </c>
      <c r="C515" s="107"/>
      <c r="D515" s="55" t="s">
        <v>3166</v>
      </c>
    </row>
    <row r="516" spans="1:4" ht="12.75" customHeight="1">
      <c r="A516" s="171" t="s">
        <v>2264</v>
      </c>
      <c r="B516" s="171" t="s">
        <v>2265</v>
      </c>
      <c r="C516" s="107"/>
      <c r="D516" s="55" t="s">
        <v>3166</v>
      </c>
    </row>
    <row r="517" spans="1:4" ht="12.75" customHeight="1">
      <c r="A517" s="171" t="s">
        <v>2266</v>
      </c>
      <c r="B517" s="171" t="s">
        <v>2267</v>
      </c>
      <c r="C517" s="107"/>
      <c r="D517" s="55" t="s">
        <v>3166</v>
      </c>
    </row>
    <row r="518" spans="1:4" ht="12.75" customHeight="1">
      <c r="A518" s="171" t="s">
        <v>2595</v>
      </c>
      <c r="B518" s="171" t="s">
        <v>2269</v>
      </c>
      <c r="C518" s="107"/>
      <c r="D518" s="55" t="s">
        <v>3166</v>
      </c>
    </row>
    <row r="519" spans="1:4" ht="12.75" customHeight="1">
      <c r="A519" s="171" t="s">
        <v>2596</v>
      </c>
      <c r="B519" s="171" t="s">
        <v>2271</v>
      </c>
      <c r="C519" s="107"/>
      <c r="D519" s="55" t="s">
        <v>3166</v>
      </c>
    </row>
    <row r="520" spans="1:4" ht="12.75" customHeight="1">
      <c r="A520" s="171" t="s">
        <v>2597</v>
      </c>
      <c r="B520" s="171" t="s">
        <v>2273</v>
      </c>
      <c r="C520" s="107"/>
      <c r="D520" s="55" t="s">
        <v>3166</v>
      </c>
    </row>
    <row r="521" spans="1:4" ht="12.75" customHeight="1">
      <c r="A521" s="171" t="s">
        <v>2274</v>
      </c>
      <c r="B521" s="171" t="s">
        <v>2275</v>
      </c>
      <c r="C521" s="107"/>
      <c r="D521" s="55" t="s">
        <v>3166</v>
      </c>
    </row>
    <row r="522" spans="1:4" ht="12.75" customHeight="1">
      <c r="A522" s="171" t="s">
        <v>2276</v>
      </c>
      <c r="B522" s="171" t="s">
        <v>2277</v>
      </c>
      <c r="C522" s="107"/>
      <c r="D522" s="55" t="s">
        <v>3166</v>
      </c>
    </row>
    <row r="523" spans="1:4" ht="12.75" customHeight="1">
      <c r="A523" s="171" t="s">
        <v>2278</v>
      </c>
      <c r="B523" s="171" t="s">
        <v>2279</v>
      </c>
      <c r="C523" s="107"/>
      <c r="D523" s="55" t="s">
        <v>3166</v>
      </c>
    </row>
    <row r="524" spans="1:4" ht="12.75" customHeight="1">
      <c r="A524" s="171" t="s">
        <v>2282</v>
      </c>
      <c r="B524" s="171" t="s">
        <v>2283</v>
      </c>
      <c r="C524" s="107"/>
      <c r="D524" s="55" t="s">
        <v>3166</v>
      </c>
    </row>
    <row r="525" spans="1:4" ht="12.75" customHeight="1">
      <c r="A525" s="171" t="s">
        <v>2284</v>
      </c>
      <c r="B525" s="171" t="s">
        <v>2285</v>
      </c>
      <c r="C525" s="107"/>
      <c r="D525" s="55" t="s">
        <v>3166</v>
      </c>
    </row>
    <row r="526" spans="1:4" ht="12.75" customHeight="1">
      <c r="A526" s="171" t="s">
        <v>2288</v>
      </c>
      <c r="B526" s="171" t="s">
        <v>2289</v>
      </c>
      <c r="C526" s="107"/>
      <c r="D526" s="55" t="s">
        <v>3166</v>
      </c>
    </row>
    <row r="527" spans="1:4" ht="12.75" customHeight="1">
      <c r="A527" s="171" t="s">
        <v>2290</v>
      </c>
      <c r="B527" s="171" t="s">
        <v>2291</v>
      </c>
      <c r="C527" s="107"/>
      <c r="D527" s="55" t="s">
        <v>3166</v>
      </c>
    </row>
    <row r="528" spans="1:4" ht="12.75" customHeight="1">
      <c r="A528" s="171" t="s">
        <v>2294</v>
      </c>
      <c r="B528" s="171" t="s">
        <v>2295</v>
      </c>
      <c r="C528" s="107"/>
      <c r="D528" s="55" t="s">
        <v>3166</v>
      </c>
    </row>
    <row r="529" spans="1:4" ht="12.75" customHeight="1">
      <c r="A529" s="171" t="s">
        <v>2296</v>
      </c>
      <c r="B529" s="171" t="s">
        <v>2297</v>
      </c>
      <c r="C529" s="107"/>
      <c r="D529" s="55" t="s">
        <v>3166</v>
      </c>
    </row>
    <row r="530" spans="1:4" ht="12.75" customHeight="1">
      <c r="A530" s="171" t="s">
        <v>2300</v>
      </c>
      <c r="B530" s="171" t="s">
        <v>2301</v>
      </c>
      <c r="C530" s="107"/>
      <c r="D530" s="55" t="s">
        <v>3166</v>
      </c>
    </row>
    <row r="531" spans="1:4" ht="12.75" customHeight="1">
      <c r="A531" s="171" t="s">
        <v>2302</v>
      </c>
      <c r="B531" s="171" t="s">
        <v>2303</v>
      </c>
      <c r="C531" s="107"/>
      <c r="D531" s="55" t="s">
        <v>3166</v>
      </c>
    </row>
    <row r="532" spans="1:4" ht="12.75" customHeight="1">
      <c r="A532" s="171" t="s">
        <v>2306</v>
      </c>
      <c r="B532" s="171" t="s">
        <v>2307</v>
      </c>
      <c r="C532" s="107"/>
      <c r="D532" s="55" t="s">
        <v>3166</v>
      </c>
    </row>
    <row r="533" spans="1:4" ht="12.75" customHeight="1">
      <c r="A533" s="171" t="s">
        <v>2308</v>
      </c>
      <c r="B533" s="171" t="s">
        <v>2309</v>
      </c>
      <c r="C533" s="107"/>
      <c r="D533" s="55" t="s">
        <v>3166</v>
      </c>
    </row>
    <row r="534" spans="1:4" ht="12.75" customHeight="1">
      <c r="A534" s="171" t="s">
        <v>2312</v>
      </c>
      <c r="B534" s="171" t="s">
        <v>2313</v>
      </c>
      <c r="C534" s="107"/>
      <c r="D534" s="55" t="s">
        <v>3166</v>
      </c>
    </row>
    <row r="535" spans="1:4" ht="12.75" customHeight="1">
      <c r="A535" s="171" t="s">
        <v>2314</v>
      </c>
      <c r="B535" s="171" t="s">
        <v>2315</v>
      </c>
      <c r="C535" s="107"/>
      <c r="D535" s="55" t="s">
        <v>3166</v>
      </c>
    </row>
    <row r="536" spans="1:4" ht="12.75" customHeight="1">
      <c r="A536" s="171" t="s">
        <v>2318</v>
      </c>
      <c r="B536" s="171" t="s">
        <v>2319</v>
      </c>
      <c r="C536" s="107"/>
      <c r="D536" s="55" t="s">
        <v>3166</v>
      </c>
    </row>
    <row r="537" spans="1:4" ht="12.75" customHeight="1">
      <c r="A537" s="171" t="s">
        <v>2320</v>
      </c>
      <c r="B537" s="171" t="s">
        <v>2321</v>
      </c>
      <c r="C537" s="107"/>
      <c r="D537" s="55" t="s">
        <v>3166</v>
      </c>
    </row>
    <row r="538" spans="1:4" ht="12.75" customHeight="1">
      <c r="A538" s="171" t="s">
        <v>2324</v>
      </c>
      <c r="B538" s="171" t="s">
        <v>2325</v>
      </c>
      <c r="C538" s="107"/>
      <c r="D538" s="55" t="s">
        <v>3166</v>
      </c>
    </row>
    <row r="539" spans="1:4" ht="12.75" customHeight="1">
      <c r="A539" s="171" t="s">
        <v>2326</v>
      </c>
      <c r="B539" s="171" t="s">
        <v>2327</v>
      </c>
      <c r="C539" s="107"/>
      <c r="D539" s="55" t="s">
        <v>3166</v>
      </c>
    </row>
    <row r="540" spans="1:4" ht="12.75" customHeight="1">
      <c r="A540" s="171" t="s">
        <v>2330</v>
      </c>
      <c r="B540" s="171" t="s">
        <v>2331</v>
      </c>
      <c r="C540" s="107"/>
      <c r="D540" s="55" t="s">
        <v>3166</v>
      </c>
    </row>
    <row r="541" spans="1:4" ht="12.75" customHeight="1">
      <c r="A541" s="171" t="s">
        <v>375</v>
      </c>
      <c r="B541" s="171" t="s">
        <v>376</v>
      </c>
      <c r="C541" s="107"/>
      <c r="D541" s="55" t="s">
        <v>3166</v>
      </c>
    </row>
    <row r="542" spans="1:4" ht="12.75" customHeight="1">
      <c r="A542" s="171" t="s">
        <v>2654</v>
      </c>
      <c r="B542" s="171" t="s">
        <v>2655</v>
      </c>
      <c r="C542" s="87"/>
      <c r="D542" s="55" t="s">
        <v>3166</v>
      </c>
    </row>
    <row r="543" spans="1:4" ht="12.75" customHeight="1">
      <c r="A543" s="171" t="s">
        <v>377</v>
      </c>
      <c r="B543" s="171" t="s">
        <v>378</v>
      </c>
      <c r="C543" s="107"/>
      <c r="D543" s="55" t="s">
        <v>3166</v>
      </c>
    </row>
    <row r="544" spans="1:4" ht="12.75" customHeight="1">
      <c r="A544" s="171" t="s">
        <v>2656</v>
      </c>
      <c r="B544" s="171" t="s">
        <v>2657</v>
      </c>
      <c r="C544" s="87"/>
      <c r="D544" s="55" t="s">
        <v>3166</v>
      </c>
    </row>
    <row r="545" spans="1:4" ht="12.75" customHeight="1">
      <c r="A545" s="171" t="s">
        <v>2332</v>
      </c>
      <c r="B545" s="171" t="s">
        <v>2333</v>
      </c>
      <c r="C545" s="107"/>
      <c r="D545" s="55" t="s">
        <v>3166</v>
      </c>
    </row>
    <row r="546" spans="1:4" ht="12.75" customHeight="1">
      <c r="A546" s="171" t="s">
        <v>2336</v>
      </c>
      <c r="B546" s="171" t="s">
        <v>3143</v>
      </c>
      <c r="C546" s="107"/>
      <c r="D546" s="55" t="s">
        <v>3166</v>
      </c>
    </row>
    <row r="547" spans="1:4" ht="12.75" customHeight="1">
      <c r="A547" s="171" t="s">
        <v>379</v>
      </c>
      <c r="B547" s="171" t="s">
        <v>380</v>
      </c>
      <c r="C547" s="107"/>
      <c r="D547" s="55" t="s">
        <v>3166</v>
      </c>
    </row>
    <row r="548" spans="1:4" ht="12.75" customHeight="1">
      <c r="A548" s="171" t="s">
        <v>381</v>
      </c>
      <c r="B548" s="171" t="s">
        <v>382</v>
      </c>
      <c r="C548" s="107"/>
      <c r="D548" s="55" t="s">
        <v>3166</v>
      </c>
    </row>
    <row r="549" spans="1:4" ht="12.75" customHeight="1">
      <c r="A549" s="171" t="s">
        <v>2338</v>
      </c>
      <c r="B549" s="171" t="s">
        <v>2339</v>
      </c>
      <c r="C549" s="107"/>
      <c r="D549" s="55" t="s">
        <v>3166</v>
      </c>
    </row>
    <row r="550" spans="1:5" ht="12.75" customHeight="1">
      <c r="A550" s="171" t="s">
        <v>383</v>
      </c>
      <c r="B550" s="171" t="s">
        <v>256</v>
      </c>
      <c r="C550" s="107"/>
      <c r="D550" s="172">
        <v>0.201</v>
      </c>
      <c r="E550" s="2">
        <f>IF(D550="","",D550*$E$6)</f>
        <v>10476.723</v>
      </c>
    </row>
    <row r="551" spans="1:5" ht="12.75" customHeight="1">
      <c r="A551" s="171" t="s">
        <v>384</v>
      </c>
      <c r="B551" s="171" t="s">
        <v>257</v>
      </c>
      <c r="C551" s="107"/>
      <c r="D551" s="172">
        <v>0</v>
      </c>
      <c r="E551" s="2">
        <f>IF(D551="","",D551*$E$6)</f>
        <v>0</v>
      </c>
    </row>
    <row r="552" spans="1:4" ht="12.75" customHeight="1">
      <c r="A552" s="171" t="s">
        <v>3037</v>
      </c>
      <c r="B552" s="171" t="s">
        <v>2267</v>
      </c>
      <c r="C552" s="107"/>
    </row>
    <row r="553" spans="1:4" ht="12.75" customHeight="1">
      <c r="A553" s="171" t="s">
        <v>385</v>
      </c>
      <c r="B553" s="171" t="s">
        <v>2949</v>
      </c>
      <c r="C553" s="87"/>
      <c r="D553" s="55" t="s">
        <v>3166</v>
      </c>
    </row>
    <row r="554" spans="1:4" ht="12.75" customHeight="1">
      <c r="A554" s="171" t="s">
        <v>387</v>
      </c>
      <c r="B554" s="171" t="s">
        <v>388</v>
      </c>
      <c r="C554" s="107"/>
      <c r="D554" s="55" t="s">
        <v>3166</v>
      </c>
    </row>
    <row r="555" spans="1:4" ht="12.75" customHeight="1">
      <c r="A555" s="181" t="s">
        <v>391</v>
      </c>
      <c r="B555" s="181" t="s">
        <v>3233</v>
      </c>
      <c r="C555" s="107"/>
      <c r="D555" s="23" t="s">
        <v>3166</v>
      </c>
    </row>
    <row r="556" spans="1:4" ht="12.75" customHeight="1">
      <c r="A556" s="171" t="s">
        <v>395</v>
      </c>
      <c r="B556" s="171" t="s">
        <v>3144</v>
      </c>
      <c r="C556" s="107"/>
      <c r="D556" s="23" t="s">
        <v>3166</v>
      </c>
    </row>
    <row r="557" spans="1:4" ht="12.75" customHeight="1">
      <c r="A557" s="171" t="s">
        <v>397</v>
      </c>
      <c r="B557" s="171" t="s">
        <v>3145</v>
      </c>
      <c r="C557" s="107"/>
      <c r="D557" s="23" t="s">
        <v>3166</v>
      </c>
    </row>
    <row r="558" spans="1:4" ht="12.75" customHeight="1">
      <c r="A558" s="171" t="s">
        <v>399</v>
      </c>
      <c r="B558" s="171" t="s">
        <v>400</v>
      </c>
      <c r="C558" s="107"/>
      <c r="D558" s="23" t="s">
        <v>3166</v>
      </c>
    </row>
    <row r="559" spans="1:4" ht="12.75" customHeight="1">
      <c r="A559" s="171" t="s">
        <v>401</v>
      </c>
      <c r="B559" s="171" t="s">
        <v>402</v>
      </c>
      <c r="C559" s="107"/>
      <c r="D559" s="23" t="s">
        <v>3166</v>
      </c>
    </row>
    <row r="560" spans="1:4" ht="12.75" customHeight="1">
      <c r="A560" s="171" t="s">
        <v>403</v>
      </c>
      <c r="B560" s="171" t="s">
        <v>2950</v>
      </c>
      <c r="C560" s="87"/>
      <c r="D560" s="23" t="s">
        <v>3166</v>
      </c>
    </row>
    <row r="561" spans="1:4" ht="12.75" customHeight="1">
      <c r="A561" s="171" t="s">
        <v>405</v>
      </c>
      <c r="B561" s="171" t="s">
        <v>406</v>
      </c>
      <c r="C561" s="107"/>
      <c r="D561" s="23" t="s">
        <v>3166</v>
      </c>
    </row>
    <row r="562" spans="1:4" ht="12.75" customHeight="1">
      <c r="A562" s="171" t="s">
        <v>2951</v>
      </c>
      <c r="B562" s="171" t="s">
        <v>2952</v>
      </c>
      <c r="C562" s="87"/>
      <c r="D562" s="23" t="s">
        <v>3166</v>
      </c>
    </row>
    <row r="563" spans="1:4" ht="12.75" customHeight="1">
      <c r="A563" s="173" t="s">
        <v>2953</v>
      </c>
      <c r="B563" s="173" t="s">
        <v>2954</v>
      </c>
      <c r="C563" s="87"/>
      <c r="D563" s="23" t="s">
        <v>3166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 xml:space="preserve">&amp;C&amp;"Arial,Fet"&amp;12Priser enligt NordDRG-O 2018
Hallands Sjukhus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435"/>
  <sheetViews>
    <sheetView zoomScalePageLayoutView="0" workbookViewId="0" topLeftCell="A406">
      <selection activeCell="E3" sqref="E3:E421"/>
    </sheetView>
  </sheetViews>
  <sheetFormatPr defaultColWidth="9.140625" defaultRowHeight="12.75"/>
  <cols>
    <col min="1" max="1" width="6.8515625" style="0" bestFit="1" customWidth="1"/>
    <col min="2" max="2" width="27.7109375" style="0" bestFit="1" customWidth="1"/>
    <col min="3" max="3" width="4.57421875" style="0" bestFit="1" customWidth="1"/>
    <col min="4" max="4" width="12.57421875" style="0" bestFit="1" customWidth="1"/>
    <col min="5" max="5" width="5.7109375" style="0" bestFit="1" customWidth="1"/>
    <col min="6" max="6" width="9.00390625" style="0" bestFit="1" customWidth="1"/>
    <col min="7" max="7" width="8.8515625" style="0" bestFit="1" customWidth="1"/>
    <col min="8" max="8" width="6.57421875" style="0" bestFit="1" customWidth="1"/>
  </cols>
  <sheetData>
    <row r="1" spans="1:8" ht="12.75">
      <c r="A1" s="88"/>
      <c r="B1" s="89" t="s">
        <v>247</v>
      </c>
      <c r="C1" s="88" t="s">
        <v>2598</v>
      </c>
      <c r="D1" s="88" t="s">
        <v>2599</v>
      </c>
      <c r="E1" s="90" t="s">
        <v>2600</v>
      </c>
      <c r="F1" s="212" t="s">
        <v>298</v>
      </c>
      <c r="G1" s="213"/>
      <c r="H1" s="214"/>
    </row>
    <row r="2" spans="1:8" ht="33.75">
      <c r="A2" s="91" t="s">
        <v>337</v>
      </c>
      <c r="B2" s="91" t="s">
        <v>2601</v>
      </c>
      <c r="C2" s="92"/>
      <c r="D2" s="93" t="s">
        <v>2602</v>
      </c>
      <c r="E2" s="94"/>
      <c r="F2" s="93" t="s">
        <v>2602</v>
      </c>
      <c r="G2" s="92" t="s">
        <v>2603</v>
      </c>
      <c r="H2" s="92" t="s">
        <v>2604</v>
      </c>
    </row>
    <row r="3" spans="1:8" ht="12.75">
      <c r="A3" s="82" t="s">
        <v>1543</v>
      </c>
      <c r="B3" s="82" t="s">
        <v>1544</v>
      </c>
      <c r="C3" s="95" t="s">
        <v>2605</v>
      </c>
      <c r="D3" s="96"/>
      <c r="E3" s="97">
        <v>0.1388</v>
      </c>
      <c r="F3" s="98"/>
      <c r="G3" s="96">
        <v>5843.06802631239</v>
      </c>
      <c r="H3" s="96">
        <v>6215.514106085679</v>
      </c>
    </row>
    <row r="4" spans="1:8" ht="12.75">
      <c r="A4" s="82" t="s">
        <v>1545</v>
      </c>
      <c r="B4" s="82" t="s">
        <v>1546</v>
      </c>
      <c r="C4" s="95" t="s">
        <v>2605</v>
      </c>
      <c r="D4" s="96">
        <v>10842</v>
      </c>
      <c r="E4" s="97">
        <v>0.0692</v>
      </c>
      <c r="F4" s="98">
        <v>3013.925951671736</v>
      </c>
      <c r="G4" s="96">
        <v>2913.1146067782233</v>
      </c>
      <c r="H4" s="96">
        <v>3098.8009808438683</v>
      </c>
    </row>
    <row r="5" spans="1:8" ht="12.75">
      <c r="A5" s="82" t="s">
        <v>1547</v>
      </c>
      <c r="B5" s="82" t="s">
        <v>1548</v>
      </c>
      <c r="C5" s="95" t="s">
        <v>2605</v>
      </c>
      <c r="D5" s="96">
        <v>213218</v>
      </c>
      <c r="E5" s="97">
        <v>1.164</v>
      </c>
      <c r="F5" s="98">
        <v>50696.67352233961</v>
      </c>
      <c r="G5" s="96">
        <v>49000.94511979555</v>
      </c>
      <c r="H5" s="96">
        <v>52124.34019800957</v>
      </c>
    </row>
    <row r="6" spans="1:8" ht="12.75">
      <c r="A6" s="82" t="s">
        <v>1549</v>
      </c>
      <c r="B6" s="82" t="s">
        <v>1550</v>
      </c>
      <c r="C6" s="95" t="s">
        <v>2605</v>
      </c>
      <c r="D6" s="96">
        <v>165000</v>
      </c>
      <c r="E6" s="97">
        <v>1.5085</v>
      </c>
      <c r="F6" s="98">
        <v>65700.97251584992</v>
      </c>
      <c r="G6" s="96">
        <v>63503.37260585188</v>
      </c>
      <c r="H6" s="96">
        <v>67551.17456073663</v>
      </c>
    </row>
    <row r="7" spans="1:8" ht="12.75">
      <c r="A7" s="83" t="s">
        <v>338</v>
      </c>
      <c r="B7" s="84" t="s">
        <v>339</v>
      </c>
      <c r="C7" s="95" t="s">
        <v>2605</v>
      </c>
      <c r="D7" s="86">
        <v>90000</v>
      </c>
      <c r="E7" s="99">
        <v>1.0272</v>
      </c>
      <c r="F7" s="98">
        <v>44738.507768167736</v>
      </c>
      <c r="G7" s="96">
        <v>43242.07115726287</v>
      </c>
      <c r="H7" s="96">
        <v>45998.3868139136</v>
      </c>
    </row>
    <row r="8" spans="1:8" ht="12.75">
      <c r="A8" s="82" t="s">
        <v>1551</v>
      </c>
      <c r="B8" s="82" t="s">
        <v>1552</v>
      </c>
      <c r="C8" s="95" t="s">
        <v>2605</v>
      </c>
      <c r="D8" s="96">
        <v>25913</v>
      </c>
      <c r="E8" s="97">
        <v>0.1828</v>
      </c>
      <c r="F8" s="98">
        <v>7961.642542855396</v>
      </c>
      <c r="G8" s="96">
        <v>7695.3374294661735</v>
      </c>
      <c r="H8" s="96">
        <v>8185.849989859235</v>
      </c>
    </row>
    <row r="9" spans="1:8" ht="12.75">
      <c r="A9" s="82" t="s">
        <v>1553</v>
      </c>
      <c r="B9" s="82" t="s">
        <v>1554</v>
      </c>
      <c r="C9" s="95" t="s">
        <v>2605</v>
      </c>
      <c r="D9" s="96">
        <v>41175</v>
      </c>
      <c r="E9" s="97">
        <v>0.2912</v>
      </c>
      <c r="F9" s="98">
        <v>12682.879149231354</v>
      </c>
      <c r="G9" s="96">
        <v>12258.65568632686</v>
      </c>
      <c r="H9" s="96">
        <v>13040.041121701366</v>
      </c>
    </row>
    <row r="10" spans="1:8" ht="12.75">
      <c r="A10" s="82" t="s">
        <v>1555</v>
      </c>
      <c r="B10" s="82" t="s">
        <v>1556</v>
      </c>
      <c r="C10" s="95" t="s">
        <v>2605</v>
      </c>
      <c r="D10" s="96">
        <v>1392</v>
      </c>
      <c r="E10" s="97">
        <v>0.0304</v>
      </c>
      <c r="F10" s="98">
        <v>1324.036834260416</v>
      </c>
      <c r="G10" s="96">
        <v>1279.749769451705</v>
      </c>
      <c r="H10" s="96">
        <v>1361.3229742435492</v>
      </c>
    </row>
    <row r="11" spans="1:8" ht="12.75">
      <c r="A11" s="82" t="s">
        <v>1557</v>
      </c>
      <c r="B11" s="82" t="s">
        <v>1558</v>
      </c>
      <c r="C11" s="95" t="s">
        <v>2605</v>
      </c>
      <c r="D11" s="96">
        <v>22000</v>
      </c>
      <c r="E11" s="97">
        <v>0.2088</v>
      </c>
      <c r="F11" s="98">
        <v>9094.04246689391</v>
      </c>
      <c r="G11" s="96">
        <v>8789.8602586025</v>
      </c>
      <c r="H11" s="96">
        <v>9350.13937572543</v>
      </c>
    </row>
    <row r="12" spans="1:8" ht="12.75">
      <c r="A12" s="82" t="s">
        <v>1559</v>
      </c>
      <c r="B12" s="82" t="s">
        <v>1560</v>
      </c>
      <c r="C12" s="95" t="s">
        <v>2605</v>
      </c>
      <c r="D12" s="96">
        <v>7180</v>
      </c>
      <c r="E12" s="97">
        <v>0.146</v>
      </c>
      <c r="F12" s="98">
        <v>6358.861111908576</v>
      </c>
      <c r="G12" s="96">
        <v>6146.166655919373</v>
      </c>
      <c r="H12" s="96">
        <v>6537.932705248623</v>
      </c>
    </row>
    <row r="13" spans="1:8" ht="12.75">
      <c r="A13" s="82" t="s">
        <v>1561</v>
      </c>
      <c r="B13" s="82" t="s">
        <v>1562</v>
      </c>
      <c r="C13" s="95" t="s">
        <v>2605</v>
      </c>
      <c r="D13" s="96"/>
      <c r="E13" s="97">
        <v>0.1042592</v>
      </c>
      <c r="F13" s="98"/>
      <c r="G13" s="96">
        <v>4389.002867211158</v>
      </c>
      <c r="H13" s="96">
        <v>4668.764613034639</v>
      </c>
    </row>
    <row r="14" spans="1:8" ht="12.75">
      <c r="A14" s="82" t="s">
        <v>1563</v>
      </c>
      <c r="B14" s="82" t="s">
        <v>1564</v>
      </c>
      <c r="C14" s="95" t="s">
        <v>2605</v>
      </c>
      <c r="D14" s="96">
        <v>15104</v>
      </c>
      <c r="E14" s="97">
        <v>0.092</v>
      </c>
      <c r="F14" s="98">
        <v>4006.953577367048</v>
      </c>
      <c r="G14" s="96">
        <v>3872.9269338670024</v>
      </c>
      <c r="H14" s="96">
        <v>4119.79321152653</v>
      </c>
    </row>
    <row r="15" spans="1:8" ht="12.75">
      <c r="A15" s="82" t="s">
        <v>1565</v>
      </c>
      <c r="B15" s="82" t="s">
        <v>1566</v>
      </c>
      <c r="C15" s="95" t="s">
        <v>2605</v>
      </c>
      <c r="D15" s="96"/>
      <c r="E15" s="97">
        <v>0.1548</v>
      </c>
      <c r="F15" s="98"/>
      <c r="G15" s="96">
        <v>6516.62053655013</v>
      </c>
      <c r="H15" s="96">
        <v>6931.999882003335</v>
      </c>
    </row>
    <row r="16" spans="1:8" ht="12.75">
      <c r="A16" s="82" t="s">
        <v>1567</v>
      </c>
      <c r="B16" s="82" t="s">
        <v>1568</v>
      </c>
      <c r="C16" s="95" t="s">
        <v>2605</v>
      </c>
      <c r="D16" s="96"/>
      <c r="E16" s="97">
        <v>0.0792</v>
      </c>
      <c r="F16" s="98"/>
      <c r="G16" s="96">
        <v>3334.084925676811</v>
      </c>
      <c r="H16" s="96">
        <v>3546.6045907924045</v>
      </c>
    </row>
    <row r="17" spans="1:8" ht="12.75">
      <c r="A17" s="82" t="s">
        <v>1569</v>
      </c>
      <c r="B17" s="82" t="s">
        <v>1570</v>
      </c>
      <c r="C17" s="95" t="s">
        <v>2605</v>
      </c>
      <c r="D17" s="96"/>
      <c r="E17" s="97">
        <v>0.0488</v>
      </c>
      <c r="F17" s="98"/>
      <c r="G17" s="96">
        <v>2054.335156225106</v>
      </c>
      <c r="H17" s="96">
        <v>2185.2816165488553</v>
      </c>
    </row>
    <row r="18" spans="1:8" ht="12.75">
      <c r="A18" s="82" t="s">
        <v>1571</v>
      </c>
      <c r="B18" s="82" t="s">
        <v>1572</v>
      </c>
      <c r="C18" s="95" t="s">
        <v>2605</v>
      </c>
      <c r="D18" s="96"/>
      <c r="E18" s="97">
        <v>0.0484</v>
      </c>
      <c r="F18" s="98"/>
      <c r="G18" s="96">
        <v>2037.496343469162</v>
      </c>
      <c r="H18" s="96">
        <v>2167.3694721509137</v>
      </c>
    </row>
    <row r="19" spans="1:8" ht="12.75">
      <c r="A19" s="82" t="s">
        <v>1573</v>
      </c>
      <c r="B19" s="82" t="s">
        <v>1574</v>
      </c>
      <c r="C19" s="95" t="s">
        <v>2605</v>
      </c>
      <c r="D19" s="96"/>
      <c r="E19" s="97">
        <v>0.0872</v>
      </c>
      <c r="F19" s="98"/>
      <c r="G19" s="96">
        <v>3670.8611807956804</v>
      </c>
      <c r="H19" s="96">
        <v>3904.8474787512328</v>
      </c>
    </row>
    <row r="20" spans="1:8" ht="12.75">
      <c r="A20" s="82" t="s">
        <v>340</v>
      </c>
      <c r="B20" s="82" t="s">
        <v>1575</v>
      </c>
      <c r="C20" s="95" t="s">
        <v>2605</v>
      </c>
      <c r="D20" s="96"/>
      <c r="E20" s="97">
        <v>0.1072</v>
      </c>
      <c r="F20" s="98"/>
      <c r="G20" s="96">
        <v>4512.801818592855</v>
      </c>
      <c r="H20" s="96">
        <v>4800.454698648305</v>
      </c>
    </row>
    <row r="21" spans="1:8" ht="12.75">
      <c r="A21" s="82" t="s">
        <v>341</v>
      </c>
      <c r="B21" s="82" t="s">
        <v>1576</v>
      </c>
      <c r="C21" s="95" t="s">
        <v>2605</v>
      </c>
      <c r="D21" s="96">
        <v>3498</v>
      </c>
      <c r="E21" s="97">
        <v>0.022</v>
      </c>
      <c r="F21" s="98">
        <v>958.1845511095115</v>
      </c>
      <c r="G21" s="96">
        <v>926.1347015768918</v>
      </c>
      <c r="H21" s="96">
        <v>985.1679418867789</v>
      </c>
    </row>
    <row r="22" spans="1:8" ht="12.75">
      <c r="A22" s="82" t="s">
        <v>1577</v>
      </c>
      <c r="B22" s="82" t="s">
        <v>1578</v>
      </c>
      <c r="C22" s="95" t="s">
        <v>2606</v>
      </c>
      <c r="D22" s="96">
        <v>54956</v>
      </c>
      <c r="E22" s="97">
        <v>0.2668</v>
      </c>
      <c r="F22" s="98">
        <v>11620.16537436444</v>
      </c>
      <c r="G22" s="96">
        <v>11231.488108214306</v>
      </c>
      <c r="H22" s="96">
        <v>11947.400313426937</v>
      </c>
    </row>
    <row r="23" spans="1:8" ht="12.75">
      <c r="A23" s="82" t="s">
        <v>1579</v>
      </c>
      <c r="B23" s="82" t="s">
        <v>1580</v>
      </c>
      <c r="C23" s="95" t="s">
        <v>2606</v>
      </c>
      <c r="D23" s="96">
        <v>68261</v>
      </c>
      <c r="E23" s="97">
        <v>0.2934</v>
      </c>
      <c r="F23" s="98">
        <v>12778.697604342304</v>
      </c>
      <c r="G23" s="96">
        <v>12351.269156484548</v>
      </c>
      <c r="H23" s="96">
        <v>13138.557915890042</v>
      </c>
    </row>
    <row r="24" spans="1:8" ht="12.75">
      <c r="A24" s="82" t="s">
        <v>1581</v>
      </c>
      <c r="B24" s="82" t="s">
        <v>1582</v>
      </c>
      <c r="C24" s="95" t="s">
        <v>2606</v>
      </c>
      <c r="D24" s="96">
        <v>5924</v>
      </c>
      <c r="E24" s="97">
        <v>0.0516</v>
      </c>
      <c r="F24" s="98">
        <v>2247.3783107841273</v>
      </c>
      <c r="G24" s="96">
        <v>2172.20684551671</v>
      </c>
      <c r="H24" s="96">
        <v>2310.6666273344454</v>
      </c>
    </row>
    <row r="25" spans="1:8" ht="12.75">
      <c r="A25" s="82" t="s">
        <v>2352</v>
      </c>
      <c r="B25" s="82" t="s">
        <v>1583</v>
      </c>
      <c r="C25" s="95" t="s">
        <v>2606</v>
      </c>
      <c r="D25" s="96">
        <v>42442</v>
      </c>
      <c r="E25" s="97">
        <v>0.2264</v>
      </c>
      <c r="F25" s="98">
        <v>9860.590107781518</v>
      </c>
      <c r="G25" s="96">
        <v>9530.768019864014</v>
      </c>
      <c r="H25" s="96">
        <v>10138.273729234852</v>
      </c>
    </row>
    <row r="26" spans="1:8" ht="12.75">
      <c r="A26" s="82" t="s">
        <v>2354</v>
      </c>
      <c r="B26" s="82" t="s">
        <v>1584</v>
      </c>
      <c r="C26" s="95" t="s">
        <v>2606</v>
      </c>
      <c r="D26" s="96">
        <v>19780</v>
      </c>
      <c r="E26" s="97">
        <v>0.1456</v>
      </c>
      <c r="F26" s="98">
        <v>6341.439574615677</v>
      </c>
      <c r="G26" s="96">
        <v>6129.32784316343</v>
      </c>
      <c r="H26" s="96">
        <v>6520.020560850683</v>
      </c>
    </row>
    <row r="27" spans="1:8" ht="12.75">
      <c r="A27" s="82" t="s">
        <v>1585</v>
      </c>
      <c r="B27" s="82" t="s">
        <v>1586</v>
      </c>
      <c r="C27" s="95" t="s">
        <v>2606</v>
      </c>
      <c r="D27" s="96">
        <v>25511</v>
      </c>
      <c r="E27" s="97">
        <v>0.1424</v>
      </c>
      <c r="F27" s="98">
        <v>6202.067276272474</v>
      </c>
      <c r="G27" s="96">
        <v>5994.617341115882</v>
      </c>
      <c r="H27" s="96">
        <v>6376.723405667151</v>
      </c>
    </row>
    <row r="28" spans="1:8" ht="12.75">
      <c r="A28" s="82" t="s">
        <v>1587</v>
      </c>
      <c r="B28" s="82" t="s">
        <v>1588</v>
      </c>
      <c r="C28" s="95" t="s">
        <v>2606</v>
      </c>
      <c r="D28" s="96">
        <v>33459</v>
      </c>
      <c r="E28" s="97">
        <v>0.1868</v>
      </c>
      <c r="F28" s="98">
        <v>8135.857915784398</v>
      </c>
      <c r="G28" s="96">
        <v>7863.725557025608</v>
      </c>
      <c r="H28" s="96">
        <v>8364.97143383865</v>
      </c>
    </row>
    <row r="29" spans="1:8" ht="12.75">
      <c r="A29" s="82" t="s">
        <v>1589</v>
      </c>
      <c r="B29" s="82" t="s">
        <v>1590</v>
      </c>
      <c r="C29" s="95" t="s">
        <v>2606</v>
      </c>
      <c r="D29" s="96"/>
      <c r="E29" s="97">
        <v>0.0488</v>
      </c>
      <c r="F29" s="98"/>
      <c r="G29" s="96">
        <v>2054.335156225106</v>
      </c>
      <c r="H29" s="96">
        <v>2185.2816165488553</v>
      </c>
    </row>
    <row r="30" spans="1:8" ht="12.75">
      <c r="A30" s="82" t="s">
        <v>1591</v>
      </c>
      <c r="B30" s="82" t="s">
        <v>1592</v>
      </c>
      <c r="C30" s="95" t="s">
        <v>2606</v>
      </c>
      <c r="D30" s="96"/>
      <c r="E30" s="97">
        <v>0.0792</v>
      </c>
      <c r="F30" s="98"/>
      <c r="G30" s="96">
        <v>3334.084925676811</v>
      </c>
      <c r="H30" s="96">
        <v>3546.6045907924045</v>
      </c>
    </row>
    <row r="31" spans="1:8" ht="12.75">
      <c r="A31" s="82" t="s">
        <v>1593</v>
      </c>
      <c r="B31" s="82" t="s">
        <v>1594</v>
      </c>
      <c r="C31" s="95" t="s">
        <v>2606</v>
      </c>
      <c r="D31" s="96"/>
      <c r="E31" s="97">
        <v>0.0204</v>
      </c>
      <c r="F31" s="98"/>
      <c r="G31" s="96">
        <v>858.779450553118</v>
      </c>
      <c r="H31" s="96">
        <v>913.5193642950132</v>
      </c>
    </row>
    <row r="32" spans="1:8" ht="12.75">
      <c r="A32" s="82" t="s">
        <v>1595</v>
      </c>
      <c r="B32" s="82" t="s">
        <v>1596</v>
      </c>
      <c r="C32" s="95" t="s">
        <v>2606</v>
      </c>
      <c r="D32" s="96"/>
      <c r="E32" s="97">
        <v>0.16</v>
      </c>
      <c r="F32" s="98"/>
      <c r="G32" s="96">
        <v>6735.525102377395</v>
      </c>
      <c r="H32" s="96">
        <v>7164.857759176574</v>
      </c>
    </row>
    <row r="33" spans="1:8" ht="12.75">
      <c r="A33" s="82" t="s">
        <v>1597</v>
      </c>
      <c r="B33" s="82" t="s">
        <v>1598</v>
      </c>
      <c r="C33" s="95" t="s">
        <v>2606</v>
      </c>
      <c r="D33" s="96">
        <v>56352</v>
      </c>
      <c r="E33" s="97">
        <v>0.1537</v>
      </c>
      <c r="F33" s="98">
        <v>6694.225704796906</v>
      </c>
      <c r="G33" s="96">
        <v>6470.313801471286</v>
      </c>
      <c r="H33" s="96">
        <v>6882.741484908996</v>
      </c>
    </row>
    <row r="34" spans="1:8" ht="12.75">
      <c r="A34" s="82" t="s">
        <v>1599</v>
      </c>
      <c r="B34" s="82" t="s">
        <v>1600</v>
      </c>
      <c r="C34" s="95" t="s">
        <v>2606</v>
      </c>
      <c r="D34" s="96"/>
      <c r="E34" s="97">
        <v>0.0448</v>
      </c>
      <c r="F34" s="98"/>
      <c r="G34" s="96">
        <v>1885.9470286656706</v>
      </c>
      <c r="H34" s="96">
        <v>2006.1601725694406</v>
      </c>
    </row>
    <row r="35" spans="1:8" ht="12.75">
      <c r="A35" s="82" t="s">
        <v>1601</v>
      </c>
      <c r="B35" s="82" t="s">
        <v>1602</v>
      </c>
      <c r="C35" s="95" t="s">
        <v>2606</v>
      </c>
      <c r="D35" s="96"/>
      <c r="E35" s="97">
        <v>0.0192</v>
      </c>
      <c r="F35" s="98"/>
      <c r="G35" s="96">
        <v>808.2630122852873</v>
      </c>
      <c r="H35" s="96">
        <v>859.7829311011889</v>
      </c>
    </row>
    <row r="36" spans="1:8" ht="12.75">
      <c r="A36" s="82" t="s">
        <v>1603</v>
      </c>
      <c r="B36" s="82" t="s">
        <v>1604</v>
      </c>
      <c r="C36" s="95" t="s">
        <v>2606</v>
      </c>
      <c r="D36" s="96"/>
      <c r="E36" s="97">
        <v>0.0404</v>
      </c>
      <c r="F36" s="98"/>
      <c r="G36" s="96">
        <v>1700.7200883502924</v>
      </c>
      <c r="H36" s="96">
        <v>1809.126584192085</v>
      </c>
    </row>
    <row r="37" spans="1:8" ht="12.75">
      <c r="A37" s="82" t="s">
        <v>1605</v>
      </c>
      <c r="B37" s="82" t="s">
        <v>1606</v>
      </c>
      <c r="C37" s="95" t="s">
        <v>2606</v>
      </c>
      <c r="D37" s="96"/>
      <c r="E37" s="97">
        <v>0.0485</v>
      </c>
      <c r="F37" s="98"/>
      <c r="G37" s="96">
        <v>2041.7060466581481</v>
      </c>
      <c r="H37" s="96">
        <v>2171.847508250399</v>
      </c>
    </row>
    <row r="38" spans="1:8" ht="12.75">
      <c r="A38" s="82" t="s">
        <v>1607</v>
      </c>
      <c r="B38" s="82" t="s">
        <v>1608</v>
      </c>
      <c r="C38" s="95" t="s">
        <v>2606</v>
      </c>
      <c r="D38" s="96">
        <v>4486</v>
      </c>
      <c r="E38" s="97">
        <v>0.0291</v>
      </c>
      <c r="F38" s="98">
        <v>1267.4168380584904</v>
      </c>
      <c r="G38" s="96">
        <v>1225.0236279948888</v>
      </c>
      <c r="H38" s="96">
        <v>1303.1085049502394</v>
      </c>
    </row>
    <row r="39" spans="1:8" ht="12.75">
      <c r="A39" s="82" t="s">
        <v>1609</v>
      </c>
      <c r="B39" s="82" t="s">
        <v>1610</v>
      </c>
      <c r="C39" s="95" t="s">
        <v>2607</v>
      </c>
      <c r="D39" s="96"/>
      <c r="E39" s="97">
        <v>2.864896</v>
      </c>
      <c r="F39" s="98"/>
      <c r="G39" s="96">
        <v>120603.61827312868</v>
      </c>
      <c r="H39" s="96">
        <v>128291.07709271206</v>
      </c>
    </row>
    <row r="40" spans="1:8" ht="12.75">
      <c r="A40" s="82" t="s">
        <v>1611</v>
      </c>
      <c r="B40" s="82" t="s">
        <v>1612</v>
      </c>
      <c r="C40" s="95" t="s">
        <v>2607</v>
      </c>
      <c r="D40" s="96">
        <v>22812</v>
      </c>
      <c r="E40" s="97">
        <v>0.1316</v>
      </c>
      <c r="F40" s="98">
        <v>5731.685769364169</v>
      </c>
      <c r="G40" s="96">
        <v>5539.969396705407</v>
      </c>
      <c r="H40" s="96">
        <v>5893.095506922732</v>
      </c>
    </row>
    <row r="41" spans="1:8" ht="12.75">
      <c r="A41" s="82" t="s">
        <v>1613</v>
      </c>
      <c r="B41" s="82" t="s">
        <v>1614</v>
      </c>
      <c r="C41" s="95" t="s">
        <v>2607</v>
      </c>
      <c r="D41" s="96">
        <v>60585</v>
      </c>
      <c r="E41" s="97">
        <v>0.2884</v>
      </c>
      <c r="F41" s="98">
        <v>12560.928388181052</v>
      </c>
      <c r="G41" s="96">
        <v>12140.783997035254</v>
      </c>
      <c r="H41" s="96">
        <v>12914.656110915774</v>
      </c>
    </row>
    <row r="42" spans="1:8" ht="12.75">
      <c r="A42" s="82" t="s">
        <v>1615</v>
      </c>
      <c r="B42" s="82" t="s">
        <v>1616</v>
      </c>
      <c r="C42" s="95" t="s">
        <v>2607</v>
      </c>
      <c r="D42" s="96">
        <v>58969</v>
      </c>
      <c r="E42" s="97">
        <v>0.4892</v>
      </c>
      <c r="F42" s="98">
        <v>21306.54010921696</v>
      </c>
      <c r="G42" s="96">
        <v>20593.868000518887</v>
      </c>
      <c r="H42" s="96">
        <v>21906.552598682378</v>
      </c>
    </row>
    <row r="43" spans="1:8" ht="12.75">
      <c r="A43" s="82" t="s">
        <v>1617</v>
      </c>
      <c r="B43" s="82" t="s">
        <v>1618</v>
      </c>
      <c r="C43" s="95" t="s">
        <v>2607</v>
      </c>
      <c r="D43" s="96">
        <v>46310</v>
      </c>
      <c r="E43" s="97">
        <v>0.2536</v>
      </c>
      <c r="F43" s="98">
        <v>11045.254643698732</v>
      </c>
      <c r="G43" s="96">
        <v>10675.807287268171</v>
      </c>
      <c r="H43" s="96">
        <v>11356.29954829487</v>
      </c>
    </row>
    <row r="44" spans="1:8" ht="12.75">
      <c r="A44" s="82" t="s">
        <v>1619</v>
      </c>
      <c r="B44" s="82" t="s">
        <v>1620</v>
      </c>
      <c r="C44" s="95" t="s">
        <v>2607</v>
      </c>
      <c r="D44" s="96">
        <v>19317</v>
      </c>
      <c r="E44" s="97">
        <v>0.1412</v>
      </c>
      <c r="F44" s="98">
        <v>6149.802664393774</v>
      </c>
      <c r="G44" s="96">
        <v>5944.100902848051</v>
      </c>
      <c r="H44" s="96">
        <v>6322.986972473326</v>
      </c>
    </row>
    <row r="45" spans="1:8" ht="12.75">
      <c r="A45" s="82" t="s">
        <v>1621</v>
      </c>
      <c r="B45" s="82" t="s">
        <v>1622</v>
      </c>
      <c r="C45" s="95" t="s">
        <v>2607</v>
      </c>
      <c r="D45" s="96">
        <v>35000</v>
      </c>
      <c r="E45" s="97">
        <v>0.4181</v>
      </c>
      <c r="F45" s="98">
        <v>18209.861855403946</v>
      </c>
      <c r="G45" s="96">
        <v>17600.769033149933</v>
      </c>
      <c r="H45" s="96">
        <v>18722.668931948287</v>
      </c>
    </row>
    <row r="46" spans="1:8" ht="12.75">
      <c r="A46" s="82" t="s">
        <v>1623</v>
      </c>
      <c r="B46" s="82" t="s">
        <v>1624</v>
      </c>
      <c r="C46" s="95" t="s">
        <v>2607</v>
      </c>
      <c r="D46" s="96">
        <v>62570</v>
      </c>
      <c r="E46" s="97">
        <v>0.3464</v>
      </c>
      <c r="F46" s="98">
        <v>15087.051295651581</v>
      </c>
      <c r="G46" s="96">
        <v>14582.41184664706</v>
      </c>
      <c r="H46" s="96">
        <v>15511.917048617282</v>
      </c>
    </row>
    <row r="47" spans="1:8" ht="12.75">
      <c r="A47" s="82" t="s">
        <v>1625</v>
      </c>
      <c r="B47" s="82" t="s">
        <v>1626</v>
      </c>
      <c r="C47" s="95" t="s">
        <v>2607</v>
      </c>
      <c r="D47" s="96">
        <v>34040</v>
      </c>
      <c r="E47" s="97">
        <v>0.2344</v>
      </c>
      <c r="F47" s="98">
        <v>10209.020853639522</v>
      </c>
      <c r="G47" s="96">
        <v>9867.544274982884</v>
      </c>
      <c r="H47" s="96">
        <v>10496.516617193682</v>
      </c>
    </row>
    <row r="48" spans="1:8" ht="12.75">
      <c r="A48" s="82" t="s">
        <v>1627</v>
      </c>
      <c r="B48" s="82" t="s">
        <v>1628</v>
      </c>
      <c r="C48" s="95" t="s">
        <v>2607</v>
      </c>
      <c r="D48" s="96">
        <v>40838</v>
      </c>
      <c r="E48" s="97">
        <v>0.2256</v>
      </c>
      <c r="F48" s="98">
        <v>9825.747033195717</v>
      </c>
      <c r="G48" s="96">
        <v>9497.090394352128</v>
      </c>
      <c r="H48" s="96">
        <v>10102.44944043897</v>
      </c>
    </row>
    <row r="49" spans="1:8" ht="12.75">
      <c r="A49" s="82" t="s">
        <v>1629</v>
      </c>
      <c r="B49" s="82" t="s">
        <v>1630</v>
      </c>
      <c r="C49" s="95" t="s">
        <v>2607</v>
      </c>
      <c r="D49" s="96">
        <v>15281</v>
      </c>
      <c r="E49" s="97">
        <v>0.1044</v>
      </c>
      <c r="F49" s="98">
        <v>4547.021233446955</v>
      </c>
      <c r="G49" s="96">
        <v>4394.93012930125</v>
      </c>
      <c r="H49" s="96">
        <v>4675.069687862715</v>
      </c>
    </row>
    <row r="50" spans="1:8" ht="12.75">
      <c r="A50" s="82" t="s">
        <v>1631</v>
      </c>
      <c r="B50" s="82" t="s">
        <v>1632</v>
      </c>
      <c r="C50" s="95" t="s">
        <v>2607</v>
      </c>
      <c r="D50" s="96">
        <v>7497.71098</v>
      </c>
      <c r="E50" s="97">
        <v>0.0904</v>
      </c>
      <c r="F50" s="98">
        <v>3937.2674281954473</v>
      </c>
      <c r="G50" s="96">
        <v>3805.5716828432282</v>
      </c>
      <c r="H50" s="96">
        <v>4048.144633934764</v>
      </c>
    </row>
    <row r="51" spans="1:8" ht="12.75">
      <c r="A51" s="82" t="s">
        <v>1633</v>
      </c>
      <c r="B51" s="82" t="s">
        <v>1634</v>
      </c>
      <c r="C51" s="95" t="s">
        <v>2607</v>
      </c>
      <c r="D51" s="96"/>
      <c r="E51" s="97">
        <v>0.0708</v>
      </c>
      <c r="F51" s="98"/>
      <c r="G51" s="96">
        <v>2980.4698578019975</v>
      </c>
      <c r="H51" s="96">
        <v>3170.449558435634</v>
      </c>
    </row>
    <row r="52" spans="1:8" ht="12.75">
      <c r="A52" s="82" t="s">
        <v>1635</v>
      </c>
      <c r="B52" s="82" t="s">
        <v>1636</v>
      </c>
      <c r="C52" s="95" t="s">
        <v>2607</v>
      </c>
      <c r="D52" s="96">
        <v>17139</v>
      </c>
      <c r="E52" s="97">
        <v>0.1116</v>
      </c>
      <c r="F52" s="98">
        <v>4860.608904719159</v>
      </c>
      <c r="G52" s="96">
        <v>4698.028758908234</v>
      </c>
      <c r="H52" s="96">
        <v>4997.488287025661</v>
      </c>
    </row>
    <row r="53" spans="1:8" ht="12.75">
      <c r="A53" s="82" t="s">
        <v>1637</v>
      </c>
      <c r="B53" s="82" t="s">
        <v>1638</v>
      </c>
      <c r="C53" s="95" t="s">
        <v>2607</v>
      </c>
      <c r="D53" s="96">
        <v>5077</v>
      </c>
      <c r="E53" s="97">
        <v>0.0412</v>
      </c>
      <c r="F53" s="98">
        <v>1794.4183411687216</v>
      </c>
      <c r="G53" s="96">
        <v>1734.3977138621794</v>
      </c>
      <c r="H53" s="96">
        <v>1844.9508729879678</v>
      </c>
    </row>
    <row r="54" spans="1:8" ht="12.75">
      <c r="A54" s="82" t="s">
        <v>1639</v>
      </c>
      <c r="B54" s="82" t="s">
        <v>1640</v>
      </c>
      <c r="C54" s="95" t="s">
        <v>2607</v>
      </c>
      <c r="D54" s="96"/>
      <c r="E54" s="97">
        <v>0.0384</v>
      </c>
      <c r="F54" s="98"/>
      <c r="G54" s="96">
        <v>1616.5260245705747</v>
      </c>
      <c r="H54" s="96">
        <v>1719.5658622023777</v>
      </c>
    </row>
    <row r="55" spans="1:8" ht="12.75">
      <c r="A55" s="82" t="s">
        <v>1641</v>
      </c>
      <c r="B55" s="82" t="s">
        <v>1642</v>
      </c>
      <c r="C55" s="95" t="s">
        <v>2607</v>
      </c>
      <c r="D55" s="96"/>
      <c r="E55" s="97">
        <v>0.0808</v>
      </c>
      <c r="F55" s="98"/>
      <c r="G55" s="96">
        <v>3401.4401767005847</v>
      </c>
      <c r="H55" s="96">
        <v>3618.25316838417</v>
      </c>
    </row>
    <row r="56" spans="1:8" ht="12.75">
      <c r="A56" s="82" t="s">
        <v>1643</v>
      </c>
      <c r="B56" s="82" t="s">
        <v>1644</v>
      </c>
      <c r="C56" s="95" t="s">
        <v>2607</v>
      </c>
      <c r="D56" s="96">
        <v>5942</v>
      </c>
      <c r="E56" s="97">
        <v>0.0512</v>
      </c>
      <c r="F56" s="98">
        <v>2229.956773491227</v>
      </c>
      <c r="G56" s="96">
        <v>2155.3680327607667</v>
      </c>
      <c r="H56" s="96">
        <v>2292.754482936504</v>
      </c>
    </row>
    <row r="57" spans="1:8" ht="12.75">
      <c r="A57" s="82" t="s">
        <v>1645</v>
      </c>
      <c r="B57" s="82" t="s">
        <v>1646</v>
      </c>
      <c r="C57" s="95" t="s">
        <v>2607</v>
      </c>
      <c r="D57" s="96"/>
      <c r="E57" s="97">
        <v>0.0564</v>
      </c>
      <c r="F57" s="98"/>
      <c r="G57" s="96">
        <v>2374.272598588032</v>
      </c>
      <c r="H57" s="96">
        <v>2525.6123601097424</v>
      </c>
    </row>
    <row r="58" spans="1:8" ht="12.75">
      <c r="A58" s="82" t="s">
        <v>1647</v>
      </c>
      <c r="B58" s="82" t="s">
        <v>1648</v>
      </c>
      <c r="C58" s="95" t="s">
        <v>2607</v>
      </c>
      <c r="D58" s="96"/>
      <c r="E58" s="97">
        <v>0.0196</v>
      </c>
      <c r="F58" s="98"/>
      <c r="G58" s="96">
        <v>825.1018250412309</v>
      </c>
      <c r="H58" s="96">
        <v>877.6950754991303</v>
      </c>
    </row>
    <row r="59" spans="1:8" ht="12.75">
      <c r="A59" s="82" t="s">
        <v>342</v>
      </c>
      <c r="B59" s="82" t="s">
        <v>343</v>
      </c>
      <c r="C59" s="95" t="s">
        <v>2607</v>
      </c>
      <c r="D59" s="96"/>
      <c r="E59" s="97">
        <v>0.0408</v>
      </c>
      <c r="F59" s="98"/>
      <c r="G59" s="96">
        <v>1717.558901106236</v>
      </c>
      <c r="H59" s="96">
        <v>1827.0387285900265</v>
      </c>
    </row>
    <row r="60" spans="1:8" ht="12.75">
      <c r="A60" s="82" t="s">
        <v>1649</v>
      </c>
      <c r="B60" s="82" t="s">
        <v>1650</v>
      </c>
      <c r="C60" s="95" t="s">
        <v>2607</v>
      </c>
      <c r="D60" s="96"/>
      <c r="E60" s="97">
        <v>0.0232</v>
      </c>
      <c r="F60" s="98"/>
      <c r="G60" s="96">
        <v>976.6511398447223</v>
      </c>
      <c r="H60" s="96">
        <v>1038.9043750806031</v>
      </c>
    </row>
    <row r="61" spans="1:8" ht="12.75">
      <c r="A61" s="82" t="s">
        <v>1651</v>
      </c>
      <c r="B61" s="82" t="s">
        <v>1652</v>
      </c>
      <c r="C61" s="95" t="s">
        <v>2607</v>
      </c>
      <c r="D61" s="96"/>
      <c r="E61" s="97">
        <v>0.0184</v>
      </c>
      <c r="F61" s="98"/>
      <c r="G61" s="96">
        <v>774.5853867734005</v>
      </c>
      <c r="H61" s="96">
        <v>823.9586423053061</v>
      </c>
    </row>
    <row r="62" spans="1:8" ht="12.75">
      <c r="A62" s="82" t="s">
        <v>344</v>
      </c>
      <c r="B62" s="82" t="s">
        <v>345</v>
      </c>
      <c r="C62" s="95" t="s">
        <v>2607</v>
      </c>
      <c r="D62" s="96"/>
      <c r="E62" s="97">
        <v>0.0539</v>
      </c>
      <c r="F62" s="98"/>
      <c r="G62" s="96">
        <v>2269.030018863385</v>
      </c>
      <c r="H62" s="96">
        <v>2413.6614576226084</v>
      </c>
    </row>
    <row r="63" spans="1:8" ht="12.75">
      <c r="A63" s="82" t="s">
        <v>1653</v>
      </c>
      <c r="B63" s="82" t="s">
        <v>1654</v>
      </c>
      <c r="C63" s="95" t="s">
        <v>2607</v>
      </c>
      <c r="D63" s="96"/>
      <c r="E63" s="97">
        <v>0.0646</v>
      </c>
      <c r="F63" s="98"/>
      <c r="G63" s="96">
        <v>2719.4682600848737</v>
      </c>
      <c r="H63" s="96">
        <v>2892.811320267542</v>
      </c>
    </row>
    <row r="64" spans="1:8" ht="12.75">
      <c r="A64" s="82" t="s">
        <v>1655</v>
      </c>
      <c r="B64" s="82" t="s">
        <v>1656</v>
      </c>
      <c r="C64" s="95" t="s">
        <v>2607</v>
      </c>
      <c r="D64" s="96">
        <v>2538</v>
      </c>
      <c r="E64" s="97">
        <v>0.0268</v>
      </c>
      <c r="F64" s="98">
        <v>1167.2429986243142</v>
      </c>
      <c r="G64" s="96">
        <v>1128.2004546482137</v>
      </c>
      <c r="H64" s="96">
        <v>1200.1136746620762</v>
      </c>
    </row>
    <row r="65" spans="1:8" ht="12.75">
      <c r="A65" s="82" t="s">
        <v>1657</v>
      </c>
      <c r="B65" s="82" t="s">
        <v>1658</v>
      </c>
      <c r="C65" s="95" t="s">
        <v>2608</v>
      </c>
      <c r="D65" s="96"/>
      <c r="E65" s="97">
        <v>1.1904</v>
      </c>
      <c r="F65" s="98"/>
      <c r="G65" s="96">
        <v>50112.30676168782</v>
      </c>
      <c r="H65" s="96"/>
    </row>
    <row r="66" spans="1:8" ht="12.75">
      <c r="A66" s="82" t="s">
        <v>1659</v>
      </c>
      <c r="B66" s="82" t="s">
        <v>1660</v>
      </c>
      <c r="C66" s="95" t="s">
        <v>2608</v>
      </c>
      <c r="D66" s="96">
        <v>50866</v>
      </c>
      <c r="E66" s="97">
        <v>0.2596</v>
      </c>
      <c r="F66" s="98">
        <v>11306.577703092236</v>
      </c>
      <c r="G66" s="96">
        <v>10928.389478607323</v>
      </c>
      <c r="H66" s="96">
        <v>11624.981714263991</v>
      </c>
    </row>
    <row r="67" spans="1:8" ht="12.75">
      <c r="A67" s="83" t="s">
        <v>347</v>
      </c>
      <c r="B67" s="82" t="s">
        <v>1661</v>
      </c>
      <c r="C67" s="95" t="s">
        <v>2608</v>
      </c>
      <c r="D67" s="96">
        <v>27721.1353</v>
      </c>
      <c r="E67" s="97">
        <v>0.1536</v>
      </c>
      <c r="F67" s="98">
        <v>6689.87032047368</v>
      </c>
      <c r="G67" s="96">
        <v>6466.104098282299</v>
      </c>
      <c r="H67" s="96">
        <v>6878.263448809511</v>
      </c>
    </row>
    <row r="68" spans="1:8" ht="12.75">
      <c r="A68" s="82" t="s">
        <v>1662</v>
      </c>
      <c r="B68" s="82" t="s">
        <v>1663</v>
      </c>
      <c r="C68" s="95" t="s">
        <v>2608</v>
      </c>
      <c r="D68" s="96">
        <v>50353</v>
      </c>
      <c r="E68" s="97">
        <v>0.3008</v>
      </c>
      <c r="F68" s="98">
        <v>13100.996044260959</v>
      </c>
      <c r="G68" s="96">
        <v>12662.787192469505</v>
      </c>
      <c r="H68" s="96">
        <v>13469.93258725196</v>
      </c>
    </row>
    <row r="69" spans="1:8" ht="12.75">
      <c r="A69" s="82" t="s">
        <v>348</v>
      </c>
      <c r="B69" s="82" t="s">
        <v>349</v>
      </c>
      <c r="C69" s="95" t="s">
        <v>2608</v>
      </c>
      <c r="D69" s="96"/>
      <c r="E69" s="97">
        <v>0.068</v>
      </c>
      <c r="F69" s="98"/>
      <c r="G69" s="96">
        <v>2862.5981685103934</v>
      </c>
      <c r="H69" s="96">
        <v>3045.0645476500445</v>
      </c>
    </row>
    <row r="70" spans="1:8" ht="12.75">
      <c r="A70" s="82" t="s">
        <v>1664</v>
      </c>
      <c r="B70" s="82" t="s">
        <v>1665</v>
      </c>
      <c r="C70" s="95" t="s">
        <v>2608</v>
      </c>
      <c r="D70" s="96">
        <v>35433</v>
      </c>
      <c r="E70" s="97">
        <v>0.226</v>
      </c>
      <c r="F70" s="98">
        <v>9843.168570488619</v>
      </c>
      <c r="G70" s="96">
        <v>9513.92920710807</v>
      </c>
      <c r="H70" s="96">
        <v>10120.361584836912</v>
      </c>
    </row>
    <row r="71" spans="1:8" ht="12.75">
      <c r="A71" s="82" t="s">
        <v>1666</v>
      </c>
      <c r="B71" s="82" t="s">
        <v>1667</v>
      </c>
      <c r="C71" s="95" t="s">
        <v>2608</v>
      </c>
      <c r="D71" s="96"/>
      <c r="E71" s="97">
        <v>0.0384</v>
      </c>
      <c r="F71" s="98"/>
      <c r="G71" s="96">
        <v>1616.5260245705747</v>
      </c>
      <c r="H71" s="96">
        <v>1719.5658622023777</v>
      </c>
    </row>
    <row r="72" spans="1:8" ht="12.75">
      <c r="A72" s="82" t="s">
        <v>1668</v>
      </c>
      <c r="B72" s="82" t="s">
        <v>1669</v>
      </c>
      <c r="C72" s="95" t="s">
        <v>2608</v>
      </c>
      <c r="D72" s="96"/>
      <c r="E72" s="97">
        <v>0.081</v>
      </c>
      <c r="F72" s="98"/>
      <c r="G72" s="96">
        <v>3409.8595830785566</v>
      </c>
      <c r="H72" s="96">
        <v>3627.209240583141</v>
      </c>
    </row>
    <row r="73" spans="1:8" ht="12.75">
      <c r="A73" s="82" t="s">
        <v>1670</v>
      </c>
      <c r="B73" s="82" t="s">
        <v>1671</v>
      </c>
      <c r="C73" s="95" t="s">
        <v>2608</v>
      </c>
      <c r="D73" s="96"/>
      <c r="E73" s="97">
        <v>0.0972</v>
      </c>
      <c r="F73" s="98"/>
      <c r="G73" s="96">
        <v>4091.8314996942677</v>
      </c>
      <c r="H73" s="96">
        <v>4352.6510886997685</v>
      </c>
    </row>
    <row r="74" spans="1:8" ht="12.75">
      <c r="A74" s="82" t="s">
        <v>1672</v>
      </c>
      <c r="B74" s="82" t="s">
        <v>1673</v>
      </c>
      <c r="C74" s="95" t="s">
        <v>2608</v>
      </c>
      <c r="D74" s="96">
        <v>5185</v>
      </c>
      <c r="E74" s="97">
        <v>0.0356</v>
      </c>
      <c r="F74" s="98">
        <v>1550.5168190681186</v>
      </c>
      <c r="G74" s="96">
        <v>1498.6543352789704</v>
      </c>
      <c r="H74" s="96">
        <v>1594.1808514167878</v>
      </c>
    </row>
    <row r="75" spans="1:8" ht="12.75">
      <c r="A75" s="82" t="s">
        <v>1674</v>
      </c>
      <c r="B75" s="82" t="s">
        <v>1675</v>
      </c>
      <c r="C75" s="95" t="s">
        <v>2609</v>
      </c>
      <c r="D75" s="96"/>
      <c r="E75" s="97">
        <v>2.22208</v>
      </c>
      <c r="F75" s="98"/>
      <c r="G75" s="96">
        <v>93542.97262181727</v>
      </c>
      <c r="H75" s="96">
        <v>99505.54455944427</v>
      </c>
    </row>
    <row r="76" spans="1:8" ht="12.75">
      <c r="A76" s="82" t="s">
        <v>1676</v>
      </c>
      <c r="B76" s="82" t="s">
        <v>1677</v>
      </c>
      <c r="C76" s="95" t="s">
        <v>2609</v>
      </c>
      <c r="D76" s="96"/>
      <c r="E76" s="97">
        <v>1.69632</v>
      </c>
      <c r="F76" s="98"/>
      <c r="G76" s="96">
        <v>71410.03713540515</v>
      </c>
      <c r="H76" s="96">
        <v>75961.82196279004</v>
      </c>
    </row>
    <row r="77" spans="1:8" ht="12.75">
      <c r="A77" s="82" t="s">
        <v>1678</v>
      </c>
      <c r="B77" s="82" t="s">
        <v>1679</v>
      </c>
      <c r="C77" s="95" t="s">
        <v>2609</v>
      </c>
      <c r="D77" s="96"/>
      <c r="E77" s="97">
        <v>1.3273952</v>
      </c>
      <c r="F77" s="98"/>
      <c r="G77" s="96">
        <v>55879.398064845394</v>
      </c>
      <c r="H77" s="96">
        <v>59441.23623883588</v>
      </c>
    </row>
    <row r="78" spans="1:8" ht="12.75">
      <c r="A78" s="82" t="s">
        <v>1680</v>
      </c>
      <c r="B78" s="82" t="s">
        <v>1681</v>
      </c>
      <c r="C78" s="95" t="s">
        <v>2609</v>
      </c>
      <c r="D78" s="96"/>
      <c r="E78" s="97">
        <v>0.794592</v>
      </c>
      <c r="F78" s="98"/>
      <c r="G78" s="96">
        <v>33449.96476342662</v>
      </c>
      <c r="H78" s="96">
        <v>35582.1166036227</v>
      </c>
    </row>
    <row r="79" spans="1:8" ht="12.75">
      <c r="A79" s="82" t="s">
        <v>1682</v>
      </c>
      <c r="B79" s="82" t="s">
        <v>1683</v>
      </c>
      <c r="C79" s="95" t="s">
        <v>2609</v>
      </c>
      <c r="D79" s="96">
        <v>157022</v>
      </c>
      <c r="E79" s="97">
        <v>0.884</v>
      </c>
      <c r="F79" s="98">
        <v>38501.597417309466</v>
      </c>
      <c r="G79" s="96">
        <v>37213.77619063511</v>
      </c>
      <c r="H79" s="96">
        <v>39585.839119450575</v>
      </c>
    </row>
    <row r="80" spans="1:8" ht="12.75">
      <c r="A80" s="82" t="s">
        <v>1684</v>
      </c>
      <c r="B80" s="82" t="s">
        <v>1685</v>
      </c>
      <c r="C80" s="95" t="s">
        <v>2609</v>
      </c>
      <c r="D80" s="96"/>
      <c r="E80" s="97">
        <v>1.3065632</v>
      </c>
      <c r="F80" s="98"/>
      <c r="G80" s="96">
        <v>55002.43269651586</v>
      </c>
      <c r="H80" s="96">
        <v>58508.37175859109</v>
      </c>
    </row>
    <row r="81" spans="1:8" ht="12.75">
      <c r="A81" s="82" t="s">
        <v>1686</v>
      </c>
      <c r="B81" s="82" t="s">
        <v>1687</v>
      </c>
      <c r="C81" s="95" t="s">
        <v>2609</v>
      </c>
      <c r="D81" s="96">
        <v>43492</v>
      </c>
      <c r="E81" s="97">
        <v>0.2612</v>
      </c>
      <c r="F81" s="98">
        <v>11376.263852263837</v>
      </c>
      <c r="G81" s="96">
        <v>10995.744729631097</v>
      </c>
      <c r="H81" s="96">
        <v>11696.630291855758</v>
      </c>
    </row>
    <row r="82" spans="1:8" ht="12.75">
      <c r="A82" s="82" t="s">
        <v>1688</v>
      </c>
      <c r="B82" s="82" t="s">
        <v>1689</v>
      </c>
      <c r="C82" s="95" t="s">
        <v>2609</v>
      </c>
      <c r="D82" s="96">
        <v>134965</v>
      </c>
      <c r="E82" s="97">
        <v>0.7676</v>
      </c>
      <c r="F82" s="98">
        <v>33431.9300650755</v>
      </c>
      <c r="G82" s="96">
        <v>32313.681678655554</v>
      </c>
      <c r="H82" s="96">
        <v>34373.405099649615</v>
      </c>
    </row>
    <row r="83" spans="1:8" ht="12.75">
      <c r="A83" s="82" t="s">
        <v>1690</v>
      </c>
      <c r="B83" s="82" t="s">
        <v>1691</v>
      </c>
      <c r="C83" s="95" t="s">
        <v>2609</v>
      </c>
      <c r="D83" s="96">
        <v>54786</v>
      </c>
      <c r="E83" s="97">
        <v>0.4528</v>
      </c>
      <c r="F83" s="98">
        <v>19721.180215563036</v>
      </c>
      <c r="G83" s="96">
        <v>19061.536039728027</v>
      </c>
      <c r="H83" s="96">
        <v>20276.547458469704</v>
      </c>
    </row>
    <row r="84" spans="1:8" ht="12.75">
      <c r="A84" s="82" t="s">
        <v>1692</v>
      </c>
      <c r="B84" s="82" t="s">
        <v>1693</v>
      </c>
      <c r="C84" s="95" t="s">
        <v>2609</v>
      </c>
      <c r="D84" s="96">
        <v>94417</v>
      </c>
      <c r="E84" s="97">
        <v>0.4512</v>
      </c>
      <c r="F84" s="98">
        <v>19651.494066391435</v>
      </c>
      <c r="G84" s="96">
        <v>18994.180788704256</v>
      </c>
      <c r="H84" s="96">
        <v>20204.89888087794</v>
      </c>
    </row>
    <row r="85" spans="1:8" ht="12.75">
      <c r="A85" s="82" t="s">
        <v>1694</v>
      </c>
      <c r="B85" s="82" t="s">
        <v>1695</v>
      </c>
      <c r="C85" s="95" t="s">
        <v>2609</v>
      </c>
      <c r="D85" s="96">
        <v>64799</v>
      </c>
      <c r="E85" s="97">
        <v>0.2976</v>
      </c>
      <c r="F85" s="98">
        <v>12961.623745917756</v>
      </c>
      <c r="G85" s="96">
        <v>12528.076690421954</v>
      </c>
      <c r="H85" s="96">
        <v>13326.635432068428</v>
      </c>
    </row>
    <row r="86" spans="1:8" ht="12.75">
      <c r="A86" s="82" t="s">
        <v>1696</v>
      </c>
      <c r="B86" s="82" t="s">
        <v>1697</v>
      </c>
      <c r="C86" s="95" t="s">
        <v>2609</v>
      </c>
      <c r="D86" s="96">
        <v>49906</v>
      </c>
      <c r="E86" s="97">
        <v>0.3164</v>
      </c>
      <c r="F86" s="98">
        <v>13780.435998684066</v>
      </c>
      <c r="G86" s="96">
        <v>13319.5008899513</v>
      </c>
      <c r="H86" s="96">
        <v>14168.506218771676</v>
      </c>
    </row>
    <row r="87" spans="1:8" ht="12.75">
      <c r="A87" s="82" t="s">
        <v>1698</v>
      </c>
      <c r="B87" s="82" t="s">
        <v>1699</v>
      </c>
      <c r="C87" s="95" t="s">
        <v>2609</v>
      </c>
      <c r="D87" s="96"/>
      <c r="E87" s="97">
        <v>0.2086</v>
      </c>
      <c r="F87" s="98"/>
      <c r="G87" s="96">
        <v>8781.44085222453</v>
      </c>
      <c r="H87" s="96">
        <v>9341.183303526459</v>
      </c>
    </row>
    <row r="88" spans="1:8" ht="12.75">
      <c r="A88" s="82" t="s">
        <v>1700</v>
      </c>
      <c r="B88" s="82" t="s">
        <v>1701</v>
      </c>
      <c r="C88" s="95" t="s">
        <v>2609</v>
      </c>
      <c r="D88" s="96">
        <v>18143</v>
      </c>
      <c r="E88" s="97">
        <v>0.146</v>
      </c>
      <c r="F88" s="98">
        <v>6358.861111908576</v>
      </c>
      <c r="G88" s="96">
        <v>6146.166655919373</v>
      </c>
      <c r="H88" s="96">
        <v>6537.932705248623</v>
      </c>
    </row>
    <row r="89" spans="1:8" ht="12.75">
      <c r="A89" s="82" t="s">
        <v>1702</v>
      </c>
      <c r="B89" s="82" t="s">
        <v>1703</v>
      </c>
      <c r="C89" s="95" t="s">
        <v>2609</v>
      </c>
      <c r="D89" s="96">
        <v>52354</v>
      </c>
      <c r="E89" s="97">
        <v>0.296</v>
      </c>
      <c r="F89" s="98">
        <v>12891.937596746155</v>
      </c>
      <c r="G89" s="96">
        <v>12460.721439398181</v>
      </c>
      <c r="H89" s="96">
        <v>13254.986854476661</v>
      </c>
    </row>
    <row r="90" spans="1:8" ht="12.75">
      <c r="A90" s="82" t="s">
        <v>1704</v>
      </c>
      <c r="B90" s="82" t="s">
        <v>1705</v>
      </c>
      <c r="C90" s="95" t="s">
        <v>2609</v>
      </c>
      <c r="D90" s="96">
        <v>12668</v>
      </c>
      <c r="E90" s="97">
        <v>0.0988</v>
      </c>
      <c r="F90" s="98">
        <v>4303.119711346352</v>
      </c>
      <c r="G90" s="96">
        <v>4159.186750718041</v>
      </c>
      <c r="H90" s="96">
        <v>4424.299666291535</v>
      </c>
    </row>
    <row r="91" spans="1:8" ht="12.75">
      <c r="A91" s="82" t="s">
        <v>1706</v>
      </c>
      <c r="B91" s="82" t="s">
        <v>1707</v>
      </c>
      <c r="C91" s="95" t="s">
        <v>2609</v>
      </c>
      <c r="D91" s="96">
        <v>13688</v>
      </c>
      <c r="E91" s="97">
        <v>0.0952</v>
      </c>
      <c r="F91" s="98">
        <v>4146.32587571025</v>
      </c>
      <c r="G91" s="96">
        <v>4007.6374359145507</v>
      </c>
      <c r="H91" s="96">
        <v>4263.090366710062</v>
      </c>
    </row>
    <row r="92" spans="1:8" ht="12.75">
      <c r="A92" s="82" t="s">
        <v>1708</v>
      </c>
      <c r="B92" s="82" t="s">
        <v>1709</v>
      </c>
      <c r="C92" s="95" t="s">
        <v>2609</v>
      </c>
      <c r="D92" s="96">
        <v>7454</v>
      </c>
      <c r="E92" s="97">
        <v>0.0416</v>
      </c>
      <c r="F92" s="98">
        <v>1811.8398784616218</v>
      </c>
      <c r="G92" s="96">
        <v>1751.2365266181228</v>
      </c>
      <c r="H92" s="96">
        <v>1862.8630173859092</v>
      </c>
    </row>
    <row r="93" spans="1:8" ht="12.75">
      <c r="A93" s="82" t="s">
        <v>1710</v>
      </c>
      <c r="B93" s="82" t="s">
        <v>1711</v>
      </c>
      <c r="C93" s="95" t="s">
        <v>2609</v>
      </c>
      <c r="D93" s="96">
        <v>5000</v>
      </c>
      <c r="E93" s="97">
        <v>0.0521792</v>
      </c>
      <c r="F93" s="98">
        <v>2272.6046967842467</v>
      </c>
      <c r="G93" s="96">
        <v>2196.5894463873165</v>
      </c>
      <c r="H93" s="96">
        <v>2336.6034124226644</v>
      </c>
    </row>
    <row r="94" spans="1:8" ht="12.75">
      <c r="A94" s="82" t="s">
        <v>1712</v>
      </c>
      <c r="B94" s="82" t="s">
        <v>1713</v>
      </c>
      <c r="C94" s="95" t="s">
        <v>2609</v>
      </c>
      <c r="D94" s="96">
        <v>10519</v>
      </c>
      <c r="E94" s="97">
        <v>0.0792</v>
      </c>
      <c r="F94" s="98">
        <v>3449.464383994242</v>
      </c>
      <c r="G94" s="96">
        <v>3334.084925676811</v>
      </c>
      <c r="H94" s="96">
        <v>3546.6045907924045</v>
      </c>
    </row>
    <row r="95" spans="1:8" ht="12.75">
      <c r="A95" s="82" t="s">
        <v>1714</v>
      </c>
      <c r="B95" s="82" t="s">
        <v>1715</v>
      </c>
      <c r="C95" s="95" t="s">
        <v>2609</v>
      </c>
      <c r="D95" s="96"/>
      <c r="E95" s="97">
        <v>0.0528</v>
      </c>
      <c r="F95" s="98"/>
      <c r="G95" s="96">
        <v>2222.7232837845404</v>
      </c>
      <c r="H95" s="96">
        <v>2364.4030605282696</v>
      </c>
    </row>
    <row r="96" spans="1:8" ht="12.75">
      <c r="A96" s="82" t="s">
        <v>1716</v>
      </c>
      <c r="B96" s="82" t="s">
        <v>1717</v>
      </c>
      <c r="C96" s="95" t="s">
        <v>2609</v>
      </c>
      <c r="D96" s="96"/>
      <c r="E96" s="97">
        <v>0.0476</v>
      </c>
      <c r="F96" s="98"/>
      <c r="G96" s="96">
        <v>2003.8187179572753</v>
      </c>
      <c r="H96" s="96">
        <v>2131.545183355031</v>
      </c>
    </row>
    <row r="97" spans="1:8" ht="12.75">
      <c r="A97" s="82" t="s">
        <v>1718</v>
      </c>
      <c r="B97" s="82" t="s">
        <v>1719</v>
      </c>
      <c r="C97" s="95" t="s">
        <v>2609</v>
      </c>
      <c r="D97" s="96"/>
      <c r="E97" s="97">
        <v>0.0733088</v>
      </c>
      <c r="F97" s="98"/>
      <c r="G97" s="96">
        <v>3086.082891407275</v>
      </c>
      <c r="H97" s="96">
        <v>3282.7945280995223</v>
      </c>
    </row>
    <row r="98" spans="1:8" ht="12.75">
      <c r="A98" s="82" t="s">
        <v>1720</v>
      </c>
      <c r="B98" s="82" t="s">
        <v>1721</v>
      </c>
      <c r="C98" s="95" t="s">
        <v>2609</v>
      </c>
      <c r="D98" s="96"/>
      <c r="E98" s="97">
        <v>0.1144</v>
      </c>
      <c r="F98" s="98"/>
      <c r="G98" s="96">
        <v>4815.900448199838</v>
      </c>
      <c r="H98" s="96">
        <v>5122.87329781125</v>
      </c>
    </row>
    <row r="99" spans="1:8" ht="12.75">
      <c r="A99" s="82" t="s">
        <v>1722</v>
      </c>
      <c r="B99" s="82" t="s">
        <v>1723</v>
      </c>
      <c r="C99" s="95" t="s">
        <v>2609</v>
      </c>
      <c r="D99" s="96"/>
      <c r="E99" s="97">
        <v>0.0548</v>
      </c>
      <c r="F99" s="98"/>
      <c r="G99" s="96">
        <v>2306.917347564258</v>
      </c>
      <c r="H99" s="96">
        <v>2453.9637825179766</v>
      </c>
    </row>
    <row r="100" spans="1:8" ht="12.75">
      <c r="A100" s="82" t="s">
        <v>1724</v>
      </c>
      <c r="B100" s="82" t="s">
        <v>1725</v>
      </c>
      <c r="C100" s="95" t="s">
        <v>2609</v>
      </c>
      <c r="D100" s="96"/>
      <c r="E100" s="97">
        <v>0.0756</v>
      </c>
      <c r="F100" s="98"/>
      <c r="G100" s="96">
        <v>3182.5356108733195</v>
      </c>
      <c r="H100" s="96">
        <v>3385.395291210931</v>
      </c>
    </row>
    <row r="101" spans="1:8" ht="12.75">
      <c r="A101" s="82" t="s">
        <v>1726</v>
      </c>
      <c r="B101" s="82" t="s">
        <v>1727</v>
      </c>
      <c r="C101" s="95" t="s">
        <v>2609</v>
      </c>
      <c r="D101" s="96"/>
      <c r="E101" s="97">
        <v>0.0907</v>
      </c>
      <c r="F101" s="98"/>
      <c r="G101" s="96">
        <v>3818.2007924101863</v>
      </c>
      <c r="H101" s="96">
        <v>4061.5787422332205</v>
      </c>
    </row>
    <row r="102" spans="1:8" ht="12.75">
      <c r="A102" s="82" t="s">
        <v>1728</v>
      </c>
      <c r="B102" s="82" t="s">
        <v>1729</v>
      </c>
      <c r="C102" s="95" t="s">
        <v>2609</v>
      </c>
      <c r="D102" s="100">
        <v>6052</v>
      </c>
      <c r="E102" s="97">
        <v>0.0332</v>
      </c>
      <c r="F102" s="98">
        <v>1445.9875953107176</v>
      </c>
      <c r="G102" s="96">
        <v>1397.6214587433096</v>
      </c>
      <c r="H102" s="96">
        <v>1486.707985029139</v>
      </c>
    </row>
    <row r="103" spans="1:8" ht="12.75">
      <c r="A103" s="82" t="s">
        <v>1730</v>
      </c>
      <c r="B103" s="82" t="s">
        <v>1731</v>
      </c>
      <c r="C103" s="95" t="s">
        <v>2610</v>
      </c>
      <c r="D103" s="96"/>
      <c r="E103" s="97">
        <v>1.5376</v>
      </c>
      <c r="F103" s="98"/>
      <c r="G103" s="96">
        <v>64728.396233846775</v>
      </c>
      <c r="H103" s="96">
        <v>68854.28306568688</v>
      </c>
    </row>
    <row r="104" spans="1:8" ht="12.75">
      <c r="A104" s="82" t="s">
        <v>1732</v>
      </c>
      <c r="B104" s="82" t="s">
        <v>1733</v>
      </c>
      <c r="C104" s="95" t="s">
        <v>2610</v>
      </c>
      <c r="D104" s="96"/>
      <c r="E104" s="97">
        <v>1.0912</v>
      </c>
      <c r="F104" s="98"/>
      <c r="G104" s="96">
        <v>45936.28119821384</v>
      </c>
      <c r="H104" s="96">
        <v>48864.32991758423</v>
      </c>
    </row>
    <row r="105" spans="1:8" ht="12.75">
      <c r="A105" s="82" t="s">
        <v>1734</v>
      </c>
      <c r="B105" s="82" t="s">
        <v>1735</v>
      </c>
      <c r="C105" s="95" t="s">
        <v>2610</v>
      </c>
      <c r="D105" s="96"/>
      <c r="E105" s="97">
        <v>0.9113504</v>
      </c>
      <c r="F105" s="98"/>
      <c r="G105" s="96">
        <v>38365.1468516355</v>
      </c>
      <c r="H105" s="96">
        <v>40810.599904804214</v>
      </c>
    </row>
    <row r="106" spans="1:8" ht="12.75">
      <c r="A106" s="82" t="s">
        <v>1736</v>
      </c>
      <c r="B106" s="82" t="s">
        <v>1737</v>
      </c>
      <c r="C106" s="95" t="s">
        <v>2610</v>
      </c>
      <c r="D106" s="96">
        <v>17573</v>
      </c>
      <c r="E106" s="97">
        <v>0.1624</v>
      </c>
      <c r="F106" s="98">
        <v>7073.144140917485</v>
      </c>
      <c r="G106" s="96">
        <v>6836.557978913056</v>
      </c>
      <c r="H106" s="96">
        <v>7272.330625564222</v>
      </c>
    </row>
    <row r="107" spans="1:8" ht="12.75">
      <c r="A107" s="82" t="s">
        <v>1738</v>
      </c>
      <c r="B107" s="82" t="s">
        <v>1739</v>
      </c>
      <c r="C107" s="95" t="s">
        <v>2610</v>
      </c>
      <c r="D107" s="96">
        <v>46651.7403</v>
      </c>
      <c r="E107" s="97">
        <v>0.2298</v>
      </c>
      <c r="F107" s="98">
        <v>10008.673174771171</v>
      </c>
      <c r="G107" s="96">
        <v>9673.897928289534</v>
      </c>
      <c r="H107" s="96">
        <v>10290.526956617356</v>
      </c>
    </row>
    <row r="108" spans="1:8" ht="12.75">
      <c r="A108" s="82" t="s">
        <v>1740</v>
      </c>
      <c r="B108" s="82" t="s">
        <v>1741</v>
      </c>
      <c r="C108" s="95" t="s">
        <v>2610</v>
      </c>
      <c r="D108" s="96">
        <v>33944</v>
      </c>
      <c r="E108" s="97">
        <v>0.264</v>
      </c>
      <c r="F108" s="98">
        <v>11498.21461331414</v>
      </c>
      <c r="G108" s="96">
        <v>11113.616418922702</v>
      </c>
      <c r="H108" s="96">
        <v>11822.015302641348</v>
      </c>
    </row>
    <row r="109" spans="1:8" ht="12.75">
      <c r="A109" s="82" t="s">
        <v>1742</v>
      </c>
      <c r="B109" s="82" t="s">
        <v>1743</v>
      </c>
      <c r="C109" s="95" t="s">
        <v>2610</v>
      </c>
      <c r="D109" s="96">
        <v>44475</v>
      </c>
      <c r="E109" s="97">
        <v>0.3768</v>
      </c>
      <c r="F109" s="98">
        <v>16411.088129911997</v>
      </c>
      <c r="G109" s="96">
        <v>15862.161616098767</v>
      </c>
      <c r="H109" s="96">
        <v>16873.240022860835</v>
      </c>
    </row>
    <row r="110" spans="1:8" ht="12.75">
      <c r="A110" s="82" t="s">
        <v>1744</v>
      </c>
      <c r="B110" s="82" t="s">
        <v>1745</v>
      </c>
      <c r="C110" s="95" t="s">
        <v>2610</v>
      </c>
      <c r="D110" s="96">
        <v>54826</v>
      </c>
      <c r="E110" s="97">
        <v>0.4648</v>
      </c>
      <c r="F110" s="98">
        <v>20243.826334350044</v>
      </c>
      <c r="G110" s="96">
        <v>19566.700422406335</v>
      </c>
      <c r="H110" s="96">
        <v>20813.911790407947</v>
      </c>
    </row>
    <row r="111" spans="1:8" ht="12.75">
      <c r="A111" s="82" t="s">
        <v>1746</v>
      </c>
      <c r="B111" s="82" t="s">
        <v>1747</v>
      </c>
      <c r="C111" s="95" t="s">
        <v>2610</v>
      </c>
      <c r="D111" s="96">
        <v>59866</v>
      </c>
      <c r="E111" s="97">
        <v>0.5356</v>
      </c>
      <c r="F111" s="98">
        <v>23327.43843519338</v>
      </c>
      <c r="G111" s="96">
        <v>22547.17028020833</v>
      </c>
      <c r="H111" s="96">
        <v>23984.36134884358</v>
      </c>
    </row>
    <row r="112" spans="1:8" ht="12.75">
      <c r="A112" s="82" t="s">
        <v>1748</v>
      </c>
      <c r="B112" s="82" t="s">
        <v>1749</v>
      </c>
      <c r="C112" s="95" t="s">
        <v>2610</v>
      </c>
      <c r="D112" s="96">
        <v>89854</v>
      </c>
      <c r="E112" s="97">
        <v>0.4626</v>
      </c>
      <c r="F112" s="98">
        <v>20148.007879239092</v>
      </c>
      <c r="G112" s="96">
        <v>19474.086952248646</v>
      </c>
      <c r="H112" s="96">
        <v>20715.39499621927</v>
      </c>
    </row>
    <row r="113" spans="1:8" ht="12.75">
      <c r="A113" s="82" t="s">
        <v>1750</v>
      </c>
      <c r="B113" s="82" t="s">
        <v>1751</v>
      </c>
      <c r="C113" s="95" t="s">
        <v>2610</v>
      </c>
      <c r="D113" s="96">
        <v>49765</v>
      </c>
      <c r="E113" s="97">
        <v>0.318</v>
      </c>
      <c r="F113" s="98">
        <v>13850.122147855667</v>
      </c>
      <c r="G113" s="96">
        <v>13386.856140975073</v>
      </c>
      <c r="H113" s="96">
        <v>14240.154796363442</v>
      </c>
    </row>
    <row r="114" spans="1:8" ht="12.75">
      <c r="A114" s="82" t="s">
        <v>1752</v>
      </c>
      <c r="B114" s="82" t="s">
        <v>1753</v>
      </c>
      <c r="C114" s="95" t="s">
        <v>2610</v>
      </c>
      <c r="D114" s="96">
        <v>60487.1008</v>
      </c>
      <c r="E114" s="97">
        <v>0.2897</v>
      </c>
      <c r="F114" s="98">
        <v>12617.548384382977</v>
      </c>
      <c r="G114" s="96">
        <v>12195.510138492073</v>
      </c>
      <c r="H114" s="96">
        <v>12972.870580209084</v>
      </c>
    </row>
    <row r="115" spans="1:8" ht="12.75">
      <c r="A115" s="82" t="s">
        <v>1754</v>
      </c>
      <c r="B115" s="82" t="s">
        <v>1755</v>
      </c>
      <c r="C115" s="95" t="s">
        <v>2610</v>
      </c>
      <c r="D115" s="100">
        <v>16381</v>
      </c>
      <c r="E115" s="97">
        <v>0.1304</v>
      </c>
      <c r="F115" s="98">
        <v>5679.421157485468</v>
      </c>
      <c r="G115" s="96">
        <v>5489.452958437577</v>
      </c>
      <c r="H115" s="96">
        <v>5839.359073728908</v>
      </c>
    </row>
    <row r="116" spans="1:8" ht="12.75">
      <c r="A116" s="82" t="s">
        <v>1756</v>
      </c>
      <c r="B116" s="82" t="s">
        <v>1757</v>
      </c>
      <c r="C116" s="95" t="s">
        <v>2610</v>
      </c>
      <c r="D116" s="96">
        <v>16905</v>
      </c>
      <c r="E116" s="97">
        <v>0.112</v>
      </c>
      <c r="F116" s="98">
        <v>4878.030442012059</v>
      </c>
      <c r="G116" s="96">
        <v>4714.8675716641765</v>
      </c>
      <c r="H116" s="96">
        <v>5015.400431423602</v>
      </c>
    </row>
    <row r="117" spans="1:8" ht="12.75">
      <c r="A117" s="82" t="s">
        <v>1758</v>
      </c>
      <c r="B117" s="82" t="s">
        <v>1759</v>
      </c>
      <c r="C117" s="95" t="s">
        <v>2610</v>
      </c>
      <c r="D117" s="96">
        <v>6634</v>
      </c>
      <c r="E117" s="97">
        <v>0.064</v>
      </c>
      <c r="F117" s="98">
        <v>2787.445966864034</v>
      </c>
      <c r="G117" s="96">
        <v>2694.210040950958</v>
      </c>
      <c r="H117" s="96">
        <v>2865.9431036706296</v>
      </c>
    </row>
    <row r="118" spans="1:8" ht="12.75">
      <c r="A118" s="82" t="s">
        <v>1760</v>
      </c>
      <c r="B118" s="82" t="s">
        <v>1761</v>
      </c>
      <c r="C118" s="95" t="s">
        <v>2610</v>
      </c>
      <c r="D118" s="96">
        <v>16088</v>
      </c>
      <c r="E118" s="97">
        <v>0.1124</v>
      </c>
      <c r="F118" s="98">
        <v>4895.451979304959</v>
      </c>
      <c r="G118" s="96">
        <v>4731.70638442012</v>
      </c>
      <c r="H118" s="96">
        <v>5033.312575821544</v>
      </c>
    </row>
    <row r="119" spans="1:8" ht="12.75">
      <c r="A119" s="82" t="s">
        <v>1762</v>
      </c>
      <c r="B119" s="82" t="s">
        <v>1763</v>
      </c>
      <c r="C119" s="95" t="s">
        <v>2610</v>
      </c>
      <c r="D119" s="96">
        <v>19912</v>
      </c>
      <c r="E119" s="97">
        <v>0.1308</v>
      </c>
      <c r="F119" s="98">
        <v>5696.842694778368</v>
      </c>
      <c r="G119" s="96">
        <v>5506.291771193521</v>
      </c>
      <c r="H119" s="96">
        <v>5857.27121812685</v>
      </c>
    </row>
    <row r="120" spans="1:8" ht="12.75">
      <c r="A120" s="82" t="s">
        <v>1764</v>
      </c>
      <c r="B120" s="82" t="s">
        <v>1765</v>
      </c>
      <c r="C120" s="95" t="s">
        <v>2610</v>
      </c>
      <c r="D120" s="96">
        <v>12269</v>
      </c>
      <c r="E120" s="97">
        <v>0.114</v>
      </c>
      <c r="F120" s="98">
        <v>4965.13812847656</v>
      </c>
      <c r="G120" s="96">
        <v>4799.061635443894</v>
      </c>
      <c r="H120" s="96">
        <v>5104.961153413309</v>
      </c>
    </row>
    <row r="121" spans="1:8" ht="12.75">
      <c r="A121" s="82" t="s">
        <v>1766</v>
      </c>
      <c r="B121" s="82" t="s">
        <v>1767</v>
      </c>
      <c r="C121" s="95" t="s">
        <v>2610</v>
      </c>
      <c r="D121" s="96">
        <v>12417</v>
      </c>
      <c r="E121" s="97">
        <v>0.0952</v>
      </c>
      <c r="F121" s="98">
        <v>4146.32587571025</v>
      </c>
      <c r="G121" s="96">
        <v>4007.6374359145507</v>
      </c>
      <c r="H121" s="96">
        <v>4263.090366710062</v>
      </c>
    </row>
    <row r="122" spans="1:8" ht="12.75">
      <c r="A122" s="82" t="s">
        <v>1768</v>
      </c>
      <c r="B122" s="82" t="s">
        <v>1769</v>
      </c>
      <c r="C122" s="95" t="s">
        <v>2610</v>
      </c>
      <c r="D122" s="96">
        <v>11529</v>
      </c>
      <c r="E122" s="97">
        <v>0.0996</v>
      </c>
      <c r="F122" s="98">
        <v>4337.962785932152</v>
      </c>
      <c r="G122" s="96">
        <v>4192.864376229928</v>
      </c>
      <c r="H122" s="96">
        <v>4460.123955087417</v>
      </c>
    </row>
    <row r="123" spans="1:8" ht="12.75">
      <c r="A123" s="82" t="s">
        <v>1770</v>
      </c>
      <c r="B123" s="82" t="s">
        <v>1771</v>
      </c>
      <c r="C123" s="95" t="s">
        <v>2610</v>
      </c>
      <c r="D123" s="96">
        <v>33092</v>
      </c>
      <c r="E123" s="97">
        <v>0.2092</v>
      </c>
      <c r="F123" s="98">
        <v>9111.46400418681</v>
      </c>
      <c r="G123" s="96">
        <v>8806.699071358444</v>
      </c>
      <c r="H123" s="96">
        <v>9368.05152012337</v>
      </c>
    </row>
    <row r="124" spans="1:8" ht="12.75">
      <c r="A124" s="82" t="s">
        <v>1772</v>
      </c>
      <c r="B124" s="82" t="s">
        <v>1773</v>
      </c>
      <c r="C124" s="95" t="s">
        <v>2610</v>
      </c>
      <c r="D124" s="96">
        <v>24127</v>
      </c>
      <c r="E124" s="97">
        <v>0.1184</v>
      </c>
      <c r="F124" s="98">
        <v>5156.775038698463</v>
      </c>
      <c r="G124" s="96">
        <v>4984.288575759273</v>
      </c>
      <c r="H124" s="96">
        <v>5301.994741790665</v>
      </c>
    </row>
    <row r="125" spans="1:8" ht="12.75">
      <c r="A125" s="82" t="s">
        <v>1774</v>
      </c>
      <c r="B125" s="82" t="s">
        <v>1775</v>
      </c>
      <c r="C125" s="95" t="s">
        <v>2610</v>
      </c>
      <c r="D125" s="96"/>
      <c r="E125" s="97">
        <v>0.0912</v>
      </c>
      <c r="F125" s="98"/>
      <c r="G125" s="96">
        <v>3839.2493083551153</v>
      </c>
      <c r="H125" s="96">
        <v>4083.9689227306476</v>
      </c>
    </row>
    <row r="126" spans="1:8" ht="12.75">
      <c r="A126" s="82" t="s">
        <v>351</v>
      </c>
      <c r="B126" s="82" t="s">
        <v>352</v>
      </c>
      <c r="C126" s="95" t="s">
        <v>2610</v>
      </c>
      <c r="D126" s="96">
        <v>15290</v>
      </c>
      <c r="E126" s="97">
        <v>0.1176</v>
      </c>
      <c r="F126" s="98">
        <v>5121.931964112661</v>
      </c>
      <c r="G126" s="96">
        <v>4950.6109502473855</v>
      </c>
      <c r="H126" s="96">
        <v>5266.170452994782</v>
      </c>
    </row>
    <row r="127" spans="1:8" ht="12.75">
      <c r="A127" s="82" t="s">
        <v>353</v>
      </c>
      <c r="B127" s="82" t="s">
        <v>354</v>
      </c>
      <c r="C127" s="95" t="s">
        <v>2610</v>
      </c>
      <c r="D127" s="96">
        <v>32656</v>
      </c>
      <c r="E127" s="97">
        <v>0.2116</v>
      </c>
      <c r="F127" s="98">
        <v>9215.993227944211</v>
      </c>
      <c r="G127" s="96">
        <v>8907.731947894106</v>
      </c>
      <c r="H127" s="96">
        <v>9475.52438651102</v>
      </c>
    </row>
    <row r="128" spans="1:8" ht="12.75">
      <c r="A128" s="82" t="s">
        <v>1776</v>
      </c>
      <c r="B128" s="82" t="s">
        <v>1777</v>
      </c>
      <c r="C128" s="95" t="s">
        <v>2610</v>
      </c>
      <c r="D128" s="96">
        <v>16325</v>
      </c>
      <c r="E128" s="97">
        <v>0.1076</v>
      </c>
      <c r="F128" s="98">
        <v>4686.393531790157</v>
      </c>
      <c r="G128" s="96">
        <v>4529.640631348799</v>
      </c>
      <c r="H128" s="96">
        <v>4818.366843046246</v>
      </c>
    </row>
    <row r="129" spans="1:8" ht="12.75">
      <c r="A129" s="82" t="s">
        <v>1778</v>
      </c>
      <c r="B129" s="82" t="s">
        <v>1779</v>
      </c>
      <c r="C129" s="95" t="s">
        <v>2610</v>
      </c>
      <c r="D129" s="96"/>
      <c r="E129" s="97">
        <v>0.0686</v>
      </c>
      <c r="F129" s="98"/>
      <c r="G129" s="96">
        <v>2887.856387644308</v>
      </c>
      <c r="H129" s="96">
        <v>3071.932764246956</v>
      </c>
    </row>
    <row r="130" spans="1:8" ht="12.75">
      <c r="A130" s="82" t="s">
        <v>1780</v>
      </c>
      <c r="B130" s="82" t="s">
        <v>1781</v>
      </c>
      <c r="C130" s="95" t="s">
        <v>2610</v>
      </c>
      <c r="D130" s="96"/>
      <c r="E130" s="97">
        <v>0.0823</v>
      </c>
      <c r="F130" s="98"/>
      <c r="G130" s="96">
        <v>3464.5857245353727</v>
      </c>
      <c r="H130" s="96">
        <v>3685.42370987645</v>
      </c>
    </row>
    <row r="131" spans="1:8" ht="12.75">
      <c r="A131" s="82" t="s">
        <v>1782</v>
      </c>
      <c r="B131" s="82" t="s">
        <v>1783</v>
      </c>
      <c r="C131" s="95" t="s">
        <v>2610</v>
      </c>
      <c r="D131" s="96">
        <v>4953</v>
      </c>
      <c r="E131" s="97">
        <v>0.0348</v>
      </c>
      <c r="F131" s="98">
        <v>1515.6737444823182</v>
      </c>
      <c r="G131" s="96">
        <v>1464.9767097670833</v>
      </c>
      <c r="H131" s="96">
        <v>1558.3565626209047</v>
      </c>
    </row>
    <row r="132" spans="1:8" ht="12.75">
      <c r="A132" s="82" t="s">
        <v>1784</v>
      </c>
      <c r="B132" s="82" t="s">
        <v>1785</v>
      </c>
      <c r="C132" s="95" t="s">
        <v>2611</v>
      </c>
      <c r="D132" s="96">
        <v>200000</v>
      </c>
      <c r="E132" s="97">
        <v>1.8629</v>
      </c>
      <c r="F132" s="98">
        <v>81136.45455735951</v>
      </c>
      <c r="G132" s="96">
        <v>78422.56070761781</v>
      </c>
      <c r="H132" s="96">
        <v>83421.33449731275</v>
      </c>
    </row>
    <row r="133" spans="1:8" ht="12.75">
      <c r="A133" s="82" t="s">
        <v>1786</v>
      </c>
      <c r="B133" s="82" t="s">
        <v>1787</v>
      </c>
      <c r="C133" s="95" t="s">
        <v>2611</v>
      </c>
      <c r="D133" s="96">
        <v>68383</v>
      </c>
      <c r="E133" s="97">
        <v>0.5816</v>
      </c>
      <c r="F133" s="98">
        <v>25330.915223876906</v>
      </c>
      <c r="G133" s="96">
        <v>24483.633747141834</v>
      </c>
      <c r="H133" s="96">
        <v>26044.25795460685</v>
      </c>
    </row>
    <row r="134" spans="1:8" ht="12.75">
      <c r="A134" s="82" t="s">
        <v>1788</v>
      </c>
      <c r="B134" s="82" t="s">
        <v>1789</v>
      </c>
      <c r="C134" s="95" t="s">
        <v>2611</v>
      </c>
      <c r="D134" s="96">
        <v>47505</v>
      </c>
      <c r="E134" s="97">
        <v>0.2925</v>
      </c>
      <c r="F134" s="98">
        <v>12739.499145433278</v>
      </c>
      <c r="G134" s="96">
        <v>12313.381827783674</v>
      </c>
      <c r="H134" s="96">
        <v>13098.255590994673</v>
      </c>
    </row>
    <row r="135" spans="1:8" ht="12.75">
      <c r="A135" s="82" t="s">
        <v>1790</v>
      </c>
      <c r="B135" s="82" t="s">
        <v>1791</v>
      </c>
      <c r="C135" s="95" t="s">
        <v>2611</v>
      </c>
      <c r="D135" s="96">
        <v>100000</v>
      </c>
      <c r="E135" s="97">
        <v>0.8985536</v>
      </c>
      <c r="F135" s="98">
        <v>39135.46263017434</v>
      </c>
      <c r="G135" s="96">
        <v>37826.439553947355</v>
      </c>
      <c r="H135" s="96">
        <v>40237.554581225275</v>
      </c>
    </row>
    <row r="136" spans="1:8" ht="12.75">
      <c r="A136" s="82" t="s">
        <v>1792</v>
      </c>
      <c r="B136" s="82" t="s">
        <v>1793</v>
      </c>
      <c r="C136" s="95" t="s">
        <v>2611</v>
      </c>
      <c r="D136" s="96">
        <v>43329</v>
      </c>
      <c r="E136" s="97">
        <v>0.2812</v>
      </c>
      <c r="F136" s="98">
        <v>12247.340716908848</v>
      </c>
      <c r="G136" s="96">
        <v>11837.685367428272</v>
      </c>
      <c r="H136" s="96">
        <v>12592.23751175283</v>
      </c>
    </row>
    <row r="137" spans="1:8" ht="12.75">
      <c r="A137" s="82" t="s">
        <v>1794</v>
      </c>
      <c r="B137" s="82" t="s">
        <v>1795</v>
      </c>
      <c r="C137" s="95" t="s">
        <v>2611</v>
      </c>
      <c r="D137" s="96">
        <v>51959</v>
      </c>
      <c r="E137" s="97">
        <v>0.2692</v>
      </c>
      <c r="F137" s="98">
        <v>11724.694598121841</v>
      </c>
      <c r="G137" s="96">
        <v>11332.520984749968</v>
      </c>
      <c r="H137" s="96">
        <v>12054.873179814585</v>
      </c>
    </row>
    <row r="138" spans="1:8" ht="12.75">
      <c r="A138" s="82" t="s">
        <v>1796</v>
      </c>
      <c r="B138" s="82" t="s">
        <v>1797</v>
      </c>
      <c r="C138" s="95" t="s">
        <v>2611</v>
      </c>
      <c r="D138" s="96">
        <v>30389.8797</v>
      </c>
      <c r="E138" s="97">
        <v>0.2122</v>
      </c>
      <c r="F138" s="98">
        <v>9242.125533883562</v>
      </c>
      <c r="G138" s="96">
        <v>8932.990167028021</v>
      </c>
      <c r="H138" s="96">
        <v>9502.392603107932</v>
      </c>
    </row>
    <row r="139" spans="1:8" ht="12.75">
      <c r="A139" s="82" t="s">
        <v>1798</v>
      </c>
      <c r="B139" s="82" t="s">
        <v>1799</v>
      </c>
      <c r="C139" s="95" t="s">
        <v>2611</v>
      </c>
      <c r="D139" s="96">
        <v>45000</v>
      </c>
      <c r="E139" s="97">
        <v>0.3128768</v>
      </c>
      <c r="F139" s="98">
        <v>13626.987098208201</v>
      </c>
      <c r="G139" s="96">
        <v>13171.18462719695</v>
      </c>
      <c r="H139" s="96">
        <v>14010.736050914607</v>
      </c>
    </row>
    <row r="140" spans="1:8" ht="12.75">
      <c r="A140" s="82" t="s">
        <v>1800</v>
      </c>
      <c r="B140" s="82" t="s">
        <v>1801</v>
      </c>
      <c r="C140" s="95" t="s">
        <v>2611</v>
      </c>
      <c r="D140" s="96"/>
      <c r="E140" s="97">
        <v>0.0872</v>
      </c>
      <c r="F140" s="98"/>
      <c r="G140" s="96">
        <v>3670.8611807956804</v>
      </c>
      <c r="H140" s="96">
        <v>3904.8474787512328</v>
      </c>
    </row>
    <row r="141" spans="1:8" ht="12.75">
      <c r="A141" s="82" t="s">
        <v>1802</v>
      </c>
      <c r="B141" s="82" t="s">
        <v>1803</v>
      </c>
      <c r="C141" s="95" t="s">
        <v>2611</v>
      </c>
      <c r="D141" s="96"/>
      <c r="E141" s="97">
        <v>0.102</v>
      </c>
      <c r="F141" s="98"/>
      <c r="G141" s="96">
        <v>4293.89725276559</v>
      </c>
      <c r="H141" s="96">
        <v>4567.596821475066</v>
      </c>
    </row>
    <row r="142" spans="1:8" ht="12.75">
      <c r="A142" s="82" t="s">
        <v>1804</v>
      </c>
      <c r="B142" s="82" t="s">
        <v>1805</v>
      </c>
      <c r="C142" s="95" t="s">
        <v>2611</v>
      </c>
      <c r="D142" s="96">
        <v>4411</v>
      </c>
      <c r="E142" s="97">
        <v>0.0336</v>
      </c>
      <c r="F142" s="98">
        <v>1463.4091326036175</v>
      </c>
      <c r="G142" s="96">
        <v>1414.460271499253</v>
      </c>
      <c r="H142" s="96">
        <v>1504.6201294270804</v>
      </c>
    </row>
    <row r="143" spans="1:8" ht="12.75">
      <c r="A143" s="82" t="s">
        <v>1806</v>
      </c>
      <c r="B143" s="82" t="s">
        <v>1807</v>
      </c>
      <c r="C143" s="95" t="s">
        <v>2612</v>
      </c>
      <c r="D143" s="96"/>
      <c r="E143" s="97">
        <v>0.96224</v>
      </c>
      <c r="F143" s="98"/>
      <c r="G143" s="96">
        <v>40507.447965697655</v>
      </c>
      <c r="H143" s="96">
        <v>43089.45456368792</v>
      </c>
    </row>
    <row r="144" spans="1:8" ht="12.75">
      <c r="A144" s="82" t="s">
        <v>1808</v>
      </c>
      <c r="B144" s="82" t="s">
        <v>1809</v>
      </c>
      <c r="C144" s="95" t="s">
        <v>2612</v>
      </c>
      <c r="D144" s="96">
        <v>45740</v>
      </c>
      <c r="E144" s="97">
        <v>0.2508</v>
      </c>
      <c r="F144" s="98">
        <v>10923.303882648434</v>
      </c>
      <c r="G144" s="96">
        <v>10557.935597976568</v>
      </c>
      <c r="H144" s="96">
        <v>11230.914537509281</v>
      </c>
    </row>
    <row r="145" spans="1:8" ht="12.75">
      <c r="A145" s="82" t="s">
        <v>1810</v>
      </c>
      <c r="B145" s="82" t="s">
        <v>1811</v>
      </c>
      <c r="C145" s="95" t="s">
        <v>2612</v>
      </c>
      <c r="D145" s="96">
        <v>170000</v>
      </c>
      <c r="E145" s="97">
        <v>1.28464</v>
      </c>
      <c r="F145" s="98">
        <v>55951.009169878314</v>
      </c>
      <c r="G145" s="96">
        <v>54079.53104698811</v>
      </c>
      <c r="H145" s="96">
        <v>57526.642948428715</v>
      </c>
    </row>
    <row r="146" spans="1:8" ht="12.75">
      <c r="A146" s="82" t="s">
        <v>1812</v>
      </c>
      <c r="B146" s="82" t="s">
        <v>1813</v>
      </c>
      <c r="C146" s="95" t="s">
        <v>2612</v>
      </c>
      <c r="D146" s="100">
        <v>75048</v>
      </c>
      <c r="E146" s="97">
        <v>0.5932</v>
      </c>
      <c r="F146" s="98">
        <v>25836.13980537101</v>
      </c>
      <c r="G146" s="96">
        <v>24971.959317064193</v>
      </c>
      <c r="H146" s="96">
        <v>26563.710142147145</v>
      </c>
    </row>
    <row r="147" spans="1:8" ht="12.75">
      <c r="A147" s="82" t="s">
        <v>1814</v>
      </c>
      <c r="B147" s="82" t="s">
        <v>1815</v>
      </c>
      <c r="C147" s="95" t="s">
        <v>2612</v>
      </c>
      <c r="D147" s="100">
        <v>38780</v>
      </c>
      <c r="E147" s="97">
        <v>0.354</v>
      </c>
      <c r="F147" s="98">
        <v>15418.060504216684</v>
      </c>
      <c r="G147" s="96">
        <v>14902.349289009986</v>
      </c>
      <c r="H147" s="96">
        <v>15852.24779217817</v>
      </c>
    </row>
    <row r="148" spans="1:8" ht="12.75">
      <c r="A148" s="82" t="s">
        <v>1816</v>
      </c>
      <c r="B148" s="82" t="s">
        <v>1817</v>
      </c>
      <c r="C148" s="95" t="s">
        <v>2612</v>
      </c>
      <c r="D148" s="100">
        <v>41998</v>
      </c>
      <c r="E148" s="97">
        <v>0.3468</v>
      </c>
      <c r="F148" s="98">
        <v>15104.472832944482</v>
      </c>
      <c r="G148" s="96">
        <v>14599.250659403004</v>
      </c>
      <c r="H148" s="96">
        <v>15529.829193015225</v>
      </c>
    </row>
    <row r="149" spans="1:8" ht="12.75">
      <c r="A149" s="82" t="s">
        <v>1818</v>
      </c>
      <c r="B149" s="82" t="s">
        <v>1819</v>
      </c>
      <c r="C149" s="95" t="s">
        <v>2612</v>
      </c>
      <c r="D149" s="100">
        <v>42502</v>
      </c>
      <c r="E149" s="97">
        <v>0.3468</v>
      </c>
      <c r="F149" s="98">
        <v>15104.472832944482</v>
      </c>
      <c r="G149" s="96">
        <v>14599.250659403004</v>
      </c>
      <c r="H149" s="96">
        <v>15529.829193015225</v>
      </c>
    </row>
    <row r="150" spans="1:8" ht="12.75">
      <c r="A150" s="82" t="s">
        <v>1820</v>
      </c>
      <c r="B150" s="82" t="s">
        <v>1821</v>
      </c>
      <c r="C150" s="95" t="s">
        <v>2612</v>
      </c>
      <c r="D150" s="96">
        <v>77165.7191</v>
      </c>
      <c r="E150" s="97">
        <v>0.416</v>
      </c>
      <c r="F150" s="98">
        <v>18118.398784616216</v>
      </c>
      <c r="G150" s="96">
        <v>17512.365266181227</v>
      </c>
      <c r="H150" s="96">
        <v>18628.630173859092</v>
      </c>
    </row>
    <row r="151" spans="1:8" ht="12.75">
      <c r="A151" s="82" t="s">
        <v>1822</v>
      </c>
      <c r="B151" s="82" t="s">
        <v>1823</v>
      </c>
      <c r="C151" s="95" t="s">
        <v>2612</v>
      </c>
      <c r="D151" s="96"/>
      <c r="E151" s="97">
        <v>1.035648</v>
      </c>
      <c r="F151" s="98"/>
      <c r="G151" s="96">
        <v>43597.7068826684</v>
      </c>
      <c r="H151" s="96">
        <v>46376.69130359813</v>
      </c>
    </row>
    <row r="152" spans="1:8" ht="12.75">
      <c r="A152" s="82" t="s">
        <v>1824</v>
      </c>
      <c r="B152" s="82" t="s">
        <v>1825</v>
      </c>
      <c r="C152" s="95" t="s">
        <v>2612</v>
      </c>
      <c r="D152" s="100">
        <v>49689</v>
      </c>
      <c r="E152" s="97">
        <v>0.4604</v>
      </c>
      <c r="F152" s="98">
        <v>20052.18942412814</v>
      </c>
      <c r="G152" s="96">
        <v>19381.473482090954</v>
      </c>
      <c r="H152" s="96">
        <v>20616.87820203059</v>
      </c>
    </row>
    <row r="153" spans="1:8" ht="12.75">
      <c r="A153" s="82" t="s">
        <v>1826</v>
      </c>
      <c r="B153" s="82" t="s">
        <v>1827</v>
      </c>
      <c r="C153" s="95" t="s">
        <v>2612</v>
      </c>
      <c r="D153" s="100">
        <v>64423</v>
      </c>
      <c r="E153" s="97">
        <v>0.526</v>
      </c>
      <c r="F153" s="98">
        <v>22909.32154016378</v>
      </c>
      <c r="G153" s="96">
        <v>22143.038774065688</v>
      </c>
      <c r="H153" s="96">
        <v>23554.46988329299</v>
      </c>
    </row>
    <row r="154" spans="1:8" ht="12.75">
      <c r="A154" s="82" t="s">
        <v>1828</v>
      </c>
      <c r="B154" s="82" t="s">
        <v>1829</v>
      </c>
      <c r="C154" s="95" t="s">
        <v>2612</v>
      </c>
      <c r="D154" s="100">
        <v>49568</v>
      </c>
      <c r="E154" s="97">
        <v>0.4484</v>
      </c>
      <c r="F154" s="98">
        <v>19529.543305341136</v>
      </c>
      <c r="G154" s="96">
        <v>18876.30909941265</v>
      </c>
      <c r="H154" s="96">
        <v>20079.51387009235</v>
      </c>
    </row>
    <row r="155" spans="1:8" ht="12.75">
      <c r="A155" s="82" t="s">
        <v>1830</v>
      </c>
      <c r="B155" s="82" t="s">
        <v>1831</v>
      </c>
      <c r="C155" s="95" t="s">
        <v>2612</v>
      </c>
      <c r="D155" s="100">
        <v>62121</v>
      </c>
      <c r="E155" s="97">
        <v>0.3628</v>
      </c>
      <c r="F155" s="98">
        <v>15801.33432466049</v>
      </c>
      <c r="G155" s="96">
        <v>15272.803169640745</v>
      </c>
      <c r="H155" s="96">
        <v>16246.314968932882</v>
      </c>
    </row>
    <row r="156" spans="1:8" ht="12.75">
      <c r="A156" s="82" t="s">
        <v>1832</v>
      </c>
      <c r="B156" s="82" t="s">
        <v>1833</v>
      </c>
      <c r="C156" s="95" t="s">
        <v>2612</v>
      </c>
      <c r="D156" s="100">
        <v>62003</v>
      </c>
      <c r="E156" s="97">
        <v>0.4392</v>
      </c>
      <c r="F156" s="98">
        <v>19128.84794760443</v>
      </c>
      <c r="G156" s="96">
        <v>18489.01640602595</v>
      </c>
      <c r="H156" s="96">
        <v>19667.534548939697</v>
      </c>
    </row>
    <row r="157" spans="1:8" ht="12.75">
      <c r="A157" s="82" t="s">
        <v>1834</v>
      </c>
      <c r="B157" s="82" t="s">
        <v>1835</v>
      </c>
      <c r="C157" s="95" t="s">
        <v>2612</v>
      </c>
      <c r="D157" s="100">
        <v>41118</v>
      </c>
      <c r="E157" s="97">
        <v>0.2496</v>
      </c>
      <c r="F157" s="98">
        <v>10871.03927076973</v>
      </c>
      <c r="G157" s="96">
        <v>10507.419159708736</v>
      </c>
      <c r="H157" s="96">
        <v>11177.178104315455</v>
      </c>
    </row>
    <row r="158" spans="1:8" ht="12.75">
      <c r="A158" s="82" t="s">
        <v>1836</v>
      </c>
      <c r="B158" s="82" t="s">
        <v>1837</v>
      </c>
      <c r="C158" s="95" t="s">
        <v>2612</v>
      </c>
      <c r="D158" s="100">
        <v>46807</v>
      </c>
      <c r="E158" s="97">
        <v>0.417</v>
      </c>
      <c r="F158" s="98">
        <v>18161.952627848466</v>
      </c>
      <c r="G158" s="96">
        <v>17554.462298071085</v>
      </c>
      <c r="H158" s="96">
        <v>18673.410534853945</v>
      </c>
    </row>
    <row r="159" spans="1:8" ht="12.75">
      <c r="A159" s="82" t="s">
        <v>1838</v>
      </c>
      <c r="B159" s="82" t="s">
        <v>1839</v>
      </c>
      <c r="C159" s="95" t="s">
        <v>2612</v>
      </c>
      <c r="D159" s="96">
        <v>48344.5083</v>
      </c>
      <c r="E159" s="97">
        <v>0.194</v>
      </c>
      <c r="F159" s="98">
        <v>8449.445587056602</v>
      </c>
      <c r="G159" s="96">
        <v>8166.8241866325925</v>
      </c>
      <c r="H159" s="96">
        <v>8687.390033001597</v>
      </c>
    </row>
    <row r="160" spans="1:8" ht="12.75">
      <c r="A160" s="82" t="s">
        <v>1840</v>
      </c>
      <c r="B160" s="82" t="s">
        <v>1841</v>
      </c>
      <c r="C160" s="95" t="s">
        <v>2612</v>
      </c>
      <c r="D160" s="100">
        <v>48717</v>
      </c>
      <c r="E160" s="97">
        <v>0.3212</v>
      </c>
      <c r="F160" s="98">
        <v>13989.494446198869</v>
      </c>
      <c r="G160" s="96">
        <v>13521.566643022621</v>
      </c>
      <c r="H160" s="96">
        <v>14383.451951546973</v>
      </c>
    </row>
    <row r="161" spans="1:8" ht="12.75">
      <c r="A161" s="82" t="s">
        <v>1842</v>
      </c>
      <c r="B161" s="82" t="s">
        <v>1843</v>
      </c>
      <c r="C161" s="95" t="s">
        <v>2612</v>
      </c>
      <c r="D161" s="100">
        <v>33118</v>
      </c>
      <c r="E161" s="97">
        <v>0.342</v>
      </c>
      <c r="F161" s="98">
        <v>14895.41438542968</v>
      </c>
      <c r="G161" s="96">
        <v>14397.184906331684</v>
      </c>
      <c r="H161" s="96">
        <v>15314.88346023993</v>
      </c>
    </row>
    <row r="162" spans="1:8" ht="12.75">
      <c r="A162" s="82" t="s">
        <v>1844</v>
      </c>
      <c r="B162" s="82" t="s">
        <v>1845</v>
      </c>
      <c r="C162" s="95" t="s">
        <v>2612</v>
      </c>
      <c r="D162" s="100">
        <v>63249</v>
      </c>
      <c r="E162" s="97">
        <v>0.3636</v>
      </c>
      <c r="F162" s="98">
        <v>15836.17739924629</v>
      </c>
      <c r="G162" s="96">
        <v>15306.48079515263</v>
      </c>
      <c r="H162" s="96">
        <v>16282.139257728764</v>
      </c>
    </row>
    <row r="163" spans="1:8" ht="12.75">
      <c r="A163" s="82" t="s">
        <v>1846</v>
      </c>
      <c r="B163" s="82" t="s">
        <v>1847</v>
      </c>
      <c r="C163" s="95" t="s">
        <v>2612</v>
      </c>
      <c r="D163" s="100">
        <v>10636</v>
      </c>
      <c r="E163" s="97">
        <v>0.0996</v>
      </c>
      <c r="F163" s="98">
        <v>4337.962785932152</v>
      </c>
      <c r="G163" s="96">
        <v>4192.864376229928</v>
      </c>
      <c r="H163" s="96">
        <v>4460.123955087417</v>
      </c>
    </row>
    <row r="164" spans="1:8" ht="12.75">
      <c r="A164" s="82" t="s">
        <v>1848</v>
      </c>
      <c r="B164" s="82" t="s">
        <v>1849</v>
      </c>
      <c r="C164" s="95" t="s">
        <v>2612</v>
      </c>
      <c r="D164" s="96">
        <v>8000</v>
      </c>
      <c r="E164" s="97">
        <v>0.0704</v>
      </c>
      <c r="F164" s="98">
        <v>3066.190563550437</v>
      </c>
      <c r="G164" s="96">
        <v>2963.631045046054</v>
      </c>
      <c r="H164" s="96">
        <v>3152.537414037693</v>
      </c>
    </row>
    <row r="165" spans="1:8" ht="12.75">
      <c r="A165" s="82" t="s">
        <v>1850</v>
      </c>
      <c r="B165" s="82" t="s">
        <v>1851</v>
      </c>
      <c r="C165" s="95" t="s">
        <v>2612</v>
      </c>
      <c r="D165" s="96"/>
      <c r="E165" s="97">
        <v>0.1044</v>
      </c>
      <c r="F165" s="98"/>
      <c r="G165" s="96">
        <v>4394.93012930125</v>
      </c>
      <c r="H165" s="96">
        <v>4675.069687862715</v>
      </c>
    </row>
    <row r="166" spans="1:8" ht="12.75">
      <c r="A166" s="82" t="s">
        <v>1852</v>
      </c>
      <c r="B166" s="82" t="s">
        <v>1853</v>
      </c>
      <c r="C166" s="95" t="s">
        <v>2612</v>
      </c>
      <c r="D166" s="96"/>
      <c r="E166" s="97">
        <v>0.0924</v>
      </c>
      <c r="F166" s="98"/>
      <c r="G166" s="96">
        <v>3889.7657466229457</v>
      </c>
      <c r="H166" s="96">
        <v>4137.705355924471</v>
      </c>
    </row>
    <row r="167" spans="1:8" ht="12.75">
      <c r="A167" s="82" t="s">
        <v>1854</v>
      </c>
      <c r="B167" s="82" t="s">
        <v>1855</v>
      </c>
      <c r="C167" s="95" t="s">
        <v>2612</v>
      </c>
      <c r="D167" s="100">
        <v>15479</v>
      </c>
      <c r="E167" s="97">
        <v>0.0776</v>
      </c>
      <c r="F167" s="98">
        <v>3379.778234822641</v>
      </c>
      <c r="G167" s="96">
        <v>3266.729674653037</v>
      </c>
      <c r="H167" s="96">
        <v>3474.9560132006386</v>
      </c>
    </row>
    <row r="168" spans="1:8" ht="12.75">
      <c r="A168" s="82" t="s">
        <v>1856</v>
      </c>
      <c r="B168" s="82" t="s">
        <v>1857</v>
      </c>
      <c r="C168" s="95" t="s">
        <v>2612</v>
      </c>
      <c r="D168" s="96"/>
      <c r="E168" s="97">
        <v>0.0848</v>
      </c>
      <c r="F168" s="98"/>
      <c r="G168" s="96">
        <v>3569.8283042600196</v>
      </c>
      <c r="H168" s="96">
        <v>3797.374612363584</v>
      </c>
    </row>
    <row r="169" spans="1:8" ht="12.75">
      <c r="A169" s="82" t="s">
        <v>1858</v>
      </c>
      <c r="B169" s="82" t="s">
        <v>1859</v>
      </c>
      <c r="C169" s="95" t="s">
        <v>2612</v>
      </c>
      <c r="D169" s="96"/>
      <c r="E169" s="97">
        <v>0.0272</v>
      </c>
      <c r="F169" s="98"/>
      <c r="G169" s="96">
        <v>1145.039267404157</v>
      </c>
      <c r="H169" s="96">
        <v>1218.0258190600175</v>
      </c>
    </row>
    <row r="170" spans="1:8" ht="12.75">
      <c r="A170" s="82" t="s">
        <v>1860</v>
      </c>
      <c r="B170" s="82" t="s">
        <v>1861</v>
      </c>
      <c r="C170" s="95" t="s">
        <v>2612</v>
      </c>
      <c r="D170" s="96">
        <v>9281</v>
      </c>
      <c r="E170" s="97">
        <v>0.0644</v>
      </c>
      <c r="F170" s="98">
        <v>2804.8675041569336</v>
      </c>
      <c r="G170" s="96">
        <v>2711.048853706902</v>
      </c>
      <c r="H170" s="96">
        <v>2883.855248068571</v>
      </c>
    </row>
    <row r="171" spans="1:8" ht="12.75">
      <c r="A171" s="82" t="s">
        <v>1862</v>
      </c>
      <c r="B171" s="82" t="s">
        <v>1863</v>
      </c>
      <c r="C171" s="95" t="s">
        <v>2612</v>
      </c>
      <c r="D171" s="96"/>
      <c r="E171" s="97">
        <v>0.0704</v>
      </c>
      <c r="F171" s="98"/>
      <c r="G171" s="96">
        <v>2963.631045046054</v>
      </c>
      <c r="H171" s="96">
        <v>3152.537414037693</v>
      </c>
    </row>
    <row r="172" spans="1:8" ht="12.75">
      <c r="A172" s="82" t="s">
        <v>1864</v>
      </c>
      <c r="B172" s="82" t="s">
        <v>1865</v>
      </c>
      <c r="C172" s="95" t="s">
        <v>2612</v>
      </c>
      <c r="D172" s="96">
        <v>12000</v>
      </c>
      <c r="E172" s="97">
        <v>0.0605</v>
      </c>
      <c r="F172" s="98">
        <v>2635.0075155511568</v>
      </c>
      <c r="G172" s="96">
        <v>2546.8704293364526</v>
      </c>
      <c r="H172" s="96">
        <v>2709.211840188642</v>
      </c>
    </row>
    <row r="173" spans="1:8" ht="12.75">
      <c r="A173" s="82" t="s">
        <v>1866</v>
      </c>
      <c r="B173" s="82" t="s">
        <v>1867</v>
      </c>
      <c r="C173" s="95" t="s">
        <v>2612</v>
      </c>
      <c r="D173" s="96"/>
      <c r="E173" s="97">
        <v>0.052</v>
      </c>
      <c r="F173" s="98"/>
      <c r="G173" s="96">
        <v>2189.0456582726533</v>
      </c>
      <c r="H173" s="96">
        <v>2328.5787717323865</v>
      </c>
    </row>
    <row r="174" spans="1:8" ht="12.75">
      <c r="A174" s="82" t="s">
        <v>1868</v>
      </c>
      <c r="B174" s="82" t="s">
        <v>1869</v>
      </c>
      <c r="C174" s="95" t="s">
        <v>2612</v>
      </c>
      <c r="D174" s="96"/>
      <c r="E174" s="97">
        <v>0.056</v>
      </c>
      <c r="F174" s="98"/>
      <c r="G174" s="96">
        <v>2357.4337858320882</v>
      </c>
      <c r="H174" s="96">
        <v>2507.700215711801</v>
      </c>
    </row>
    <row r="175" spans="1:8" ht="12.75">
      <c r="A175" s="82" t="s">
        <v>1870</v>
      </c>
      <c r="B175" s="82" t="s">
        <v>1871</v>
      </c>
      <c r="C175" s="95" t="s">
        <v>2612</v>
      </c>
      <c r="D175" s="96"/>
      <c r="E175" s="97">
        <v>0.0232</v>
      </c>
      <c r="F175" s="98"/>
      <c r="G175" s="96">
        <v>976.6511398447223</v>
      </c>
      <c r="H175" s="96">
        <v>1038.9043750806031</v>
      </c>
    </row>
    <row r="176" spans="1:8" ht="12.75">
      <c r="A176" s="82" t="s">
        <v>1872</v>
      </c>
      <c r="B176" s="82" t="s">
        <v>1873</v>
      </c>
      <c r="C176" s="95" t="s">
        <v>2612</v>
      </c>
      <c r="D176" s="96"/>
      <c r="E176" s="97">
        <v>0.0276</v>
      </c>
      <c r="F176" s="98"/>
      <c r="G176" s="96">
        <v>1161.8780801601006</v>
      </c>
      <c r="H176" s="96">
        <v>1235.937963457959</v>
      </c>
    </row>
    <row r="177" spans="1:8" ht="12.75">
      <c r="A177" s="82" t="s">
        <v>357</v>
      </c>
      <c r="B177" s="82" t="s">
        <v>1874</v>
      </c>
      <c r="C177" s="95" t="s">
        <v>2612</v>
      </c>
      <c r="D177" s="96"/>
      <c r="E177" s="97">
        <v>0.0647</v>
      </c>
      <c r="F177" s="98"/>
      <c r="G177" s="96">
        <v>2723.677963273859</v>
      </c>
      <c r="H177" s="96">
        <v>2897.289356367027</v>
      </c>
    </row>
    <row r="178" spans="1:8" ht="12.75">
      <c r="A178" s="82" t="s">
        <v>1875</v>
      </c>
      <c r="B178" s="82" t="s">
        <v>1876</v>
      </c>
      <c r="C178" s="95" t="s">
        <v>2612</v>
      </c>
      <c r="D178" s="96"/>
      <c r="E178" s="97">
        <v>0.0785</v>
      </c>
      <c r="F178" s="98"/>
      <c r="G178" s="96">
        <v>3304.6170033539097</v>
      </c>
      <c r="H178" s="96">
        <v>3515.258338096007</v>
      </c>
    </row>
    <row r="179" spans="1:8" ht="12.75">
      <c r="A179" s="82" t="s">
        <v>1877</v>
      </c>
      <c r="B179" s="82" t="s">
        <v>1878</v>
      </c>
      <c r="C179" s="95" t="s">
        <v>2612</v>
      </c>
      <c r="D179" s="96">
        <v>3602</v>
      </c>
      <c r="E179" s="97">
        <v>0.02</v>
      </c>
      <c r="F179" s="98">
        <v>871.0768646450106</v>
      </c>
      <c r="G179" s="96">
        <v>841.9406377971744</v>
      </c>
      <c r="H179" s="96">
        <v>895.6072198970718</v>
      </c>
    </row>
    <row r="180" spans="1:8" ht="12.75">
      <c r="A180" s="82" t="s">
        <v>1879</v>
      </c>
      <c r="B180" s="82" t="s">
        <v>1880</v>
      </c>
      <c r="C180" s="95" t="s">
        <v>2613</v>
      </c>
      <c r="D180" s="96">
        <v>47641</v>
      </c>
      <c r="E180" s="97">
        <v>0.2436</v>
      </c>
      <c r="F180" s="98">
        <v>10609.716211376228</v>
      </c>
      <c r="G180" s="96">
        <v>10254.836968369586</v>
      </c>
      <c r="H180" s="96">
        <v>10908.495938346334</v>
      </c>
    </row>
    <row r="181" spans="1:8" ht="12.75">
      <c r="A181" s="82" t="s">
        <v>1881</v>
      </c>
      <c r="B181" s="82" t="s">
        <v>1882</v>
      </c>
      <c r="C181" s="95" t="s">
        <v>2613</v>
      </c>
      <c r="D181" s="96">
        <v>43578</v>
      </c>
      <c r="E181" s="97">
        <v>0.2332</v>
      </c>
      <c r="F181" s="98">
        <v>10156.756241760822</v>
      </c>
      <c r="G181" s="96">
        <v>9817.027836715053</v>
      </c>
      <c r="H181" s="96">
        <v>10442.780183999856</v>
      </c>
    </row>
    <row r="182" spans="1:8" ht="12.75">
      <c r="A182" s="82" t="s">
        <v>1883</v>
      </c>
      <c r="B182" s="82" t="s">
        <v>1884</v>
      </c>
      <c r="C182" s="95" t="s">
        <v>2613</v>
      </c>
      <c r="D182" s="96">
        <v>36451</v>
      </c>
      <c r="E182" s="97">
        <v>0.204</v>
      </c>
      <c r="F182" s="98">
        <v>8884.984019379106</v>
      </c>
      <c r="G182" s="96">
        <v>8587.79450553118</v>
      </c>
      <c r="H182" s="96">
        <v>9135.193642950131</v>
      </c>
    </row>
    <row r="183" spans="1:8" ht="12.75">
      <c r="A183" s="83" t="s">
        <v>358</v>
      </c>
      <c r="B183" s="82" t="s">
        <v>1885</v>
      </c>
      <c r="C183" s="95" t="s">
        <v>2613</v>
      </c>
      <c r="D183" s="96">
        <v>23476</v>
      </c>
      <c r="E183" s="97">
        <v>0.1412</v>
      </c>
      <c r="F183" s="98">
        <v>6149.802664393774</v>
      </c>
      <c r="G183" s="96">
        <v>5944.100902848051</v>
      </c>
      <c r="H183" s="96">
        <v>6322.986972473326</v>
      </c>
    </row>
    <row r="184" spans="1:8" ht="12.75">
      <c r="A184" s="82" t="s">
        <v>1886</v>
      </c>
      <c r="B184" s="82" t="s">
        <v>1887</v>
      </c>
      <c r="C184" s="95" t="s">
        <v>2613</v>
      </c>
      <c r="D184" s="96"/>
      <c r="E184" s="97">
        <v>0.0308</v>
      </c>
      <c r="F184" s="98"/>
      <c r="G184" s="96">
        <v>1296.5885822076486</v>
      </c>
      <c r="H184" s="96">
        <v>1379.2351186414905</v>
      </c>
    </row>
    <row r="185" spans="1:8" ht="12.75">
      <c r="A185" s="82" t="s">
        <v>1888</v>
      </c>
      <c r="B185" s="82" t="s">
        <v>1889</v>
      </c>
      <c r="C185" s="95" t="s">
        <v>2613</v>
      </c>
      <c r="D185" s="96">
        <v>6695</v>
      </c>
      <c r="E185" s="97">
        <v>0.0628</v>
      </c>
      <c r="F185" s="98">
        <v>2735.1813549853327</v>
      </c>
      <c r="G185" s="96">
        <v>2643.6936026831277</v>
      </c>
      <c r="H185" s="96">
        <v>2812.2066704768054</v>
      </c>
    </row>
    <row r="186" spans="1:8" ht="12.75">
      <c r="A186" s="82" t="s">
        <v>1890</v>
      </c>
      <c r="B186" s="82" t="s">
        <v>1891</v>
      </c>
      <c r="C186" s="95" t="s">
        <v>2613</v>
      </c>
      <c r="D186" s="96"/>
      <c r="E186" s="97">
        <v>0.0924</v>
      </c>
      <c r="F186" s="98"/>
      <c r="G186" s="96">
        <v>3889.7657466229457</v>
      </c>
      <c r="H186" s="96">
        <v>4137.705355924471</v>
      </c>
    </row>
    <row r="187" spans="1:8" ht="12.75">
      <c r="A187" s="82" t="s">
        <v>1892</v>
      </c>
      <c r="B187" s="82" t="s">
        <v>1893</v>
      </c>
      <c r="C187" s="95" t="s">
        <v>2613</v>
      </c>
      <c r="D187" s="96">
        <v>8394</v>
      </c>
      <c r="E187" s="97">
        <v>0.0632</v>
      </c>
      <c r="F187" s="98">
        <v>2752.6028922782334</v>
      </c>
      <c r="G187" s="96">
        <v>2660.5324154390714</v>
      </c>
      <c r="H187" s="96">
        <v>2830.118814874747</v>
      </c>
    </row>
    <row r="188" spans="1:8" ht="12.75">
      <c r="A188" s="82" t="s">
        <v>1894</v>
      </c>
      <c r="B188" s="82" t="s">
        <v>1895</v>
      </c>
      <c r="C188" s="95" t="s">
        <v>2613</v>
      </c>
      <c r="D188" s="96">
        <v>6584</v>
      </c>
      <c r="E188" s="97">
        <v>0.0484</v>
      </c>
      <c r="F188" s="98">
        <v>2108.006012440925</v>
      </c>
      <c r="G188" s="96">
        <v>2037.496343469162</v>
      </c>
      <c r="H188" s="96">
        <v>2167.3694721509137</v>
      </c>
    </row>
    <row r="189" spans="1:8" ht="12.75">
      <c r="A189" s="82" t="s">
        <v>1896</v>
      </c>
      <c r="B189" s="82" t="s">
        <v>1897</v>
      </c>
      <c r="C189" s="95" t="s">
        <v>2613</v>
      </c>
      <c r="D189" s="96"/>
      <c r="E189" s="97">
        <v>0.0252</v>
      </c>
      <c r="F189" s="98"/>
      <c r="G189" s="96">
        <v>1060.8452036244398</v>
      </c>
      <c r="H189" s="96">
        <v>1128.4650970703105</v>
      </c>
    </row>
    <row r="190" spans="1:8" ht="12.75">
      <c r="A190" s="82" t="s">
        <v>1898</v>
      </c>
      <c r="B190" s="82" t="s">
        <v>1899</v>
      </c>
      <c r="C190" s="95" t="s">
        <v>2613</v>
      </c>
      <c r="D190" s="96"/>
      <c r="E190" s="97">
        <v>0.028</v>
      </c>
      <c r="F190" s="98"/>
      <c r="G190" s="96">
        <v>1178.7168929160441</v>
      </c>
      <c r="H190" s="96">
        <v>1253.8501078559004</v>
      </c>
    </row>
    <row r="191" spans="1:8" ht="12.75">
      <c r="A191" s="82" t="s">
        <v>1900</v>
      </c>
      <c r="B191" s="82" t="s">
        <v>1901</v>
      </c>
      <c r="C191" s="95" t="s">
        <v>2613</v>
      </c>
      <c r="D191" s="96"/>
      <c r="E191" s="97">
        <v>0.0541</v>
      </c>
      <c r="F191" s="98"/>
      <c r="G191" s="96">
        <v>2277.449425241357</v>
      </c>
      <c r="H191" s="96">
        <v>2422.6175298215794</v>
      </c>
    </row>
    <row r="192" spans="1:8" ht="12.75">
      <c r="A192" s="82" t="s">
        <v>1902</v>
      </c>
      <c r="B192" s="82" t="s">
        <v>1903</v>
      </c>
      <c r="C192" s="95" t="s">
        <v>2613</v>
      </c>
      <c r="D192" s="96"/>
      <c r="E192" s="97">
        <v>0.0648</v>
      </c>
      <c r="F192" s="98"/>
      <c r="G192" s="96">
        <v>2727.887666462845</v>
      </c>
      <c r="H192" s="96">
        <v>2901.7673924665123</v>
      </c>
    </row>
    <row r="193" spans="1:8" ht="12.75">
      <c r="A193" s="82" t="s">
        <v>1904</v>
      </c>
      <c r="B193" s="82" t="s">
        <v>1905</v>
      </c>
      <c r="C193" s="95" t="s">
        <v>2613</v>
      </c>
      <c r="D193" s="100">
        <v>3747</v>
      </c>
      <c r="E193" s="97">
        <v>0.024</v>
      </c>
      <c r="F193" s="98">
        <v>1045.2922375740127</v>
      </c>
      <c r="G193" s="96">
        <v>1010.3287653566093</v>
      </c>
      <c r="H193" s="96">
        <v>1074.728663876486</v>
      </c>
    </row>
    <row r="194" spans="1:8" ht="12.75">
      <c r="A194" s="82" t="s">
        <v>1906</v>
      </c>
      <c r="B194" s="82" t="s">
        <v>1907</v>
      </c>
      <c r="C194" s="95" t="s">
        <v>2614</v>
      </c>
      <c r="D194" s="100">
        <v>114188</v>
      </c>
      <c r="E194" s="97">
        <v>0.886</v>
      </c>
      <c r="F194" s="98">
        <v>38588.705103773966</v>
      </c>
      <c r="G194" s="96">
        <v>37297.970254414824</v>
      </c>
      <c r="H194" s="96">
        <v>39675.39984144028</v>
      </c>
    </row>
    <row r="195" spans="1:8" ht="12.75">
      <c r="A195" s="82" t="s">
        <v>1908</v>
      </c>
      <c r="B195" s="82" t="s">
        <v>1909</v>
      </c>
      <c r="C195" s="95" t="s">
        <v>2614</v>
      </c>
      <c r="D195" s="100">
        <v>56707</v>
      </c>
      <c r="E195" s="97">
        <v>0.3252</v>
      </c>
      <c r="F195" s="98">
        <v>14163.709819127871</v>
      </c>
      <c r="G195" s="96">
        <v>13689.954770582055</v>
      </c>
      <c r="H195" s="96">
        <v>14562.573395526386</v>
      </c>
    </row>
    <row r="196" spans="1:8" ht="12.75">
      <c r="A196" s="82" t="s">
        <v>1910</v>
      </c>
      <c r="B196" s="82" t="s">
        <v>1911</v>
      </c>
      <c r="C196" s="95" t="s">
        <v>2614</v>
      </c>
      <c r="D196" s="100">
        <v>63226</v>
      </c>
      <c r="E196" s="97">
        <v>0.5152</v>
      </c>
      <c r="F196" s="98">
        <v>22438.94003325547</v>
      </c>
      <c r="G196" s="96">
        <v>21688.390829655214</v>
      </c>
      <c r="H196" s="96">
        <v>23070.84198454857</v>
      </c>
    </row>
    <row r="197" spans="1:8" ht="12.75">
      <c r="A197" s="82" t="s">
        <v>1912</v>
      </c>
      <c r="B197" s="82" t="s">
        <v>1913</v>
      </c>
      <c r="C197" s="95" t="s">
        <v>2614</v>
      </c>
      <c r="D197" s="100">
        <v>53775</v>
      </c>
      <c r="E197" s="97">
        <v>0.36</v>
      </c>
      <c r="F197" s="98">
        <v>15679.383563610189</v>
      </c>
      <c r="G197" s="96">
        <v>15154.93148034914</v>
      </c>
      <c r="H197" s="96">
        <v>16120.929958147291</v>
      </c>
    </row>
    <row r="198" spans="1:8" ht="12.75">
      <c r="A198" s="82" t="s">
        <v>1914</v>
      </c>
      <c r="B198" s="82" t="s">
        <v>1915</v>
      </c>
      <c r="C198" s="95" t="s">
        <v>2614</v>
      </c>
      <c r="D198" s="100">
        <v>30098</v>
      </c>
      <c r="E198" s="97">
        <v>0.314</v>
      </c>
      <c r="F198" s="98">
        <v>13675.906774926665</v>
      </c>
      <c r="G198" s="96">
        <v>13218.468013415639</v>
      </c>
      <c r="H198" s="96">
        <v>14061.033352384027</v>
      </c>
    </row>
    <row r="199" spans="1:8" ht="12.75">
      <c r="A199" s="82" t="s">
        <v>1916</v>
      </c>
      <c r="B199" s="82" t="s">
        <v>1917</v>
      </c>
      <c r="C199" s="95" t="s">
        <v>2614</v>
      </c>
      <c r="D199" s="100">
        <v>15717</v>
      </c>
      <c r="E199" s="97">
        <v>0.1508</v>
      </c>
      <c r="F199" s="98">
        <v>6567.919559423379</v>
      </c>
      <c r="G199" s="96">
        <v>6348.232408990695</v>
      </c>
      <c r="H199" s="96">
        <v>6752.87843802392</v>
      </c>
    </row>
    <row r="200" spans="1:8" ht="12.75">
      <c r="A200" s="82" t="s">
        <v>1918</v>
      </c>
      <c r="B200" s="82" t="s">
        <v>1919</v>
      </c>
      <c r="C200" s="95" t="s">
        <v>2614</v>
      </c>
      <c r="D200" s="96"/>
      <c r="E200" s="97">
        <v>0.1352</v>
      </c>
      <c r="F200" s="98"/>
      <c r="G200" s="96">
        <v>5691.518711508898</v>
      </c>
      <c r="H200" s="96">
        <v>6054.304806504205</v>
      </c>
    </row>
    <row r="201" spans="1:8" ht="12.75">
      <c r="A201" s="82" t="s">
        <v>1920</v>
      </c>
      <c r="B201" s="82" t="s">
        <v>1921</v>
      </c>
      <c r="C201" s="95" t="s">
        <v>2614</v>
      </c>
      <c r="D201" s="96"/>
      <c r="E201" s="97">
        <v>0.0918</v>
      </c>
      <c r="F201" s="98"/>
      <c r="G201" s="96">
        <v>3864.507527489031</v>
      </c>
      <c r="H201" s="96">
        <v>4110.83713932756</v>
      </c>
    </row>
    <row r="202" spans="1:8" ht="12.75">
      <c r="A202" s="82" t="s">
        <v>1922</v>
      </c>
      <c r="B202" s="82" t="s">
        <v>1923</v>
      </c>
      <c r="C202" s="95" t="s">
        <v>2614</v>
      </c>
      <c r="D202" s="96"/>
      <c r="E202" s="97">
        <v>0.1102</v>
      </c>
      <c r="F202" s="98"/>
      <c r="G202" s="96">
        <v>4639.092914262431</v>
      </c>
      <c r="H202" s="96">
        <v>4934.795781632865</v>
      </c>
    </row>
    <row r="203" spans="1:8" ht="12.75">
      <c r="A203" s="82" t="s">
        <v>1924</v>
      </c>
      <c r="B203" s="82" t="s">
        <v>1925</v>
      </c>
      <c r="C203" s="95" t="s">
        <v>2614</v>
      </c>
      <c r="D203" s="100">
        <v>2432</v>
      </c>
      <c r="E203" s="97">
        <v>0.0324</v>
      </c>
      <c r="F203" s="98">
        <v>1411.144520724917</v>
      </c>
      <c r="G203" s="96">
        <v>1363.9438332314226</v>
      </c>
      <c r="H203" s="96">
        <v>1450.8836962332562</v>
      </c>
    </row>
    <row r="204" spans="1:8" ht="12.75">
      <c r="A204" s="82" t="s">
        <v>1926</v>
      </c>
      <c r="B204" s="82" t="s">
        <v>1927</v>
      </c>
      <c r="C204" s="95" t="s">
        <v>2615</v>
      </c>
      <c r="D204" s="96">
        <v>45198.2078</v>
      </c>
      <c r="E204" s="97">
        <v>0.2306</v>
      </c>
      <c r="F204" s="98">
        <v>10043.516249356971</v>
      </c>
      <c r="G204" s="96">
        <v>9707.575553801422</v>
      </c>
      <c r="H204" s="96">
        <v>10326.351245413238</v>
      </c>
    </row>
    <row r="205" spans="1:8" ht="12.75">
      <c r="A205" s="82" t="s">
        <v>359</v>
      </c>
      <c r="B205" s="82" t="s">
        <v>1928</v>
      </c>
      <c r="C205" s="95" t="s">
        <v>2615</v>
      </c>
      <c r="D205" s="96">
        <v>130000</v>
      </c>
      <c r="E205" s="97">
        <v>1.3104</v>
      </c>
      <c r="F205" s="98">
        <v>57072.95617154109</v>
      </c>
      <c r="G205" s="96">
        <v>55163.95058847087</v>
      </c>
      <c r="H205" s="96">
        <v>58680.185047656145</v>
      </c>
    </row>
    <row r="206" spans="1:8" ht="12.75">
      <c r="A206" s="82" t="s">
        <v>1929</v>
      </c>
      <c r="B206" s="82" t="s">
        <v>1930</v>
      </c>
      <c r="C206" s="95" t="s">
        <v>2615</v>
      </c>
      <c r="D206" s="96">
        <v>4000</v>
      </c>
      <c r="E206" s="97">
        <v>0.0496</v>
      </c>
      <c r="F206" s="98">
        <v>2160.2706243196258</v>
      </c>
      <c r="G206" s="96">
        <v>2088.0127817369926</v>
      </c>
      <c r="H206" s="96">
        <v>2221.105905344738</v>
      </c>
    </row>
    <row r="207" spans="1:8" ht="12.75">
      <c r="A207" s="82" t="s">
        <v>1931</v>
      </c>
      <c r="B207" s="82" t="s">
        <v>1932</v>
      </c>
      <c r="C207" s="95" t="s">
        <v>2615</v>
      </c>
      <c r="D207" s="96">
        <v>60000</v>
      </c>
      <c r="E207" s="97">
        <v>0.5192128</v>
      </c>
      <c r="F207" s="98">
        <v>22613.71289537785</v>
      </c>
      <c r="G207" s="96">
        <v>21857.31779922284</v>
      </c>
      <c r="H207" s="96">
        <v>23250.53661714872</v>
      </c>
    </row>
    <row r="208" spans="1:8" ht="12.75">
      <c r="A208" s="82" t="s">
        <v>1933</v>
      </c>
      <c r="B208" s="82" t="s">
        <v>1934</v>
      </c>
      <c r="C208" s="95" t="s">
        <v>2615</v>
      </c>
      <c r="D208" s="96">
        <v>50000</v>
      </c>
      <c r="E208" s="97">
        <v>0.4961984</v>
      </c>
      <c r="F208" s="98">
        <v>21611.34732569354</v>
      </c>
      <c r="G208" s="96">
        <v>20888.479868496874</v>
      </c>
      <c r="H208" s="96">
        <v>22219.94347706876</v>
      </c>
    </row>
    <row r="209" spans="1:8" ht="12.75">
      <c r="A209" s="82" t="s">
        <v>1935</v>
      </c>
      <c r="B209" s="82" t="s">
        <v>1936</v>
      </c>
      <c r="C209" s="95" t="s">
        <v>2615</v>
      </c>
      <c r="D209" s="96">
        <v>69347.2577</v>
      </c>
      <c r="E209" s="97">
        <v>0.2904</v>
      </c>
      <c r="F209" s="98">
        <v>12648.036074645552</v>
      </c>
      <c r="G209" s="96">
        <v>12224.978060814972</v>
      </c>
      <c r="H209" s="96">
        <v>13004.216832905482</v>
      </c>
    </row>
    <row r="210" spans="1:8" ht="12.75">
      <c r="A210" s="83" t="s">
        <v>360</v>
      </c>
      <c r="B210" s="82" t="s">
        <v>1937</v>
      </c>
      <c r="C210" s="95" t="s">
        <v>2615</v>
      </c>
      <c r="D210" s="96">
        <v>120000</v>
      </c>
      <c r="E210" s="97">
        <v>0.850144</v>
      </c>
      <c r="F210" s="98">
        <v>37027.03850083839</v>
      </c>
      <c r="G210" s="96">
        <v>35788.539078972055</v>
      </c>
      <c r="H210" s="96">
        <v>38069.75521760881</v>
      </c>
    </row>
    <row r="211" spans="1:8" ht="12.75">
      <c r="A211" s="82" t="s">
        <v>1938</v>
      </c>
      <c r="B211" s="82" t="s">
        <v>1939</v>
      </c>
      <c r="C211" s="95" t="s">
        <v>2615</v>
      </c>
      <c r="D211" s="96">
        <v>35000</v>
      </c>
      <c r="E211" s="97">
        <v>0.3897568</v>
      </c>
      <c r="F211" s="98">
        <v>16975.40656590362</v>
      </c>
      <c r="G211" s="96">
        <v>16407.604438889288</v>
      </c>
      <c r="H211" s="96">
        <v>17453.45020419895</v>
      </c>
    </row>
    <row r="212" spans="1:8" ht="12.75">
      <c r="A212" s="82" t="s">
        <v>1940</v>
      </c>
      <c r="B212" s="82" t="s">
        <v>1941</v>
      </c>
      <c r="C212" s="95" t="s">
        <v>2615</v>
      </c>
      <c r="D212" s="96"/>
      <c r="E212" s="97">
        <v>0.0633</v>
      </c>
      <c r="F212" s="98"/>
      <c r="G212" s="96">
        <v>2664.7421186280567</v>
      </c>
      <c r="H212" s="96">
        <v>2834.596850974232</v>
      </c>
    </row>
    <row r="213" spans="1:8" ht="12.75">
      <c r="A213" s="82" t="s">
        <v>1942</v>
      </c>
      <c r="B213" s="82" t="s">
        <v>1943</v>
      </c>
      <c r="C213" s="95" t="s">
        <v>2615</v>
      </c>
      <c r="D213" s="96"/>
      <c r="E213" s="97">
        <v>0.0885</v>
      </c>
      <c r="F213" s="98"/>
      <c r="G213" s="96">
        <v>3725.5873222524965</v>
      </c>
      <c r="H213" s="96">
        <v>3963.0619480445425</v>
      </c>
    </row>
    <row r="214" spans="1:8" ht="12.75">
      <c r="A214" s="82" t="s">
        <v>1944</v>
      </c>
      <c r="B214" s="82" t="s">
        <v>1945</v>
      </c>
      <c r="C214" s="95" t="s">
        <v>2615</v>
      </c>
      <c r="D214" s="96"/>
      <c r="E214" s="97">
        <v>0.0404</v>
      </c>
      <c r="F214" s="98"/>
      <c r="G214" s="96">
        <v>1700.7200883502924</v>
      </c>
      <c r="H214" s="96">
        <v>1809.126584192085</v>
      </c>
    </row>
    <row r="215" spans="1:8" ht="12.75">
      <c r="A215" s="82" t="s">
        <v>361</v>
      </c>
      <c r="B215" s="82" t="s">
        <v>1946</v>
      </c>
      <c r="C215" s="95" t="s">
        <v>2615</v>
      </c>
      <c r="D215" s="96">
        <v>17933</v>
      </c>
      <c r="E215" s="97">
        <v>0.1124</v>
      </c>
      <c r="F215" s="98">
        <v>4895.451979304959</v>
      </c>
      <c r="G215" s="96">
        <v>4731.70638442012</v>
      </c>
      <c r="H215" s="96">
        <v>5033.312575821544</v>
      </c>
    </row>
    <row r="216" spans="1:8" ht="12.75">
      <c r="A216" s="82" t="s">
        <v>1947</v>
      </c>
      <c r="B216" s="82" t="s">
        <v>1948</v>
      </c>
      <c r="C216" s="95" t="s">
        <v>2615</v>
      </c>
      <c r="D216" s="96"/>
      <c r="E216" s="97">
        <v>0.0724</v>
      </c>
      <c r="F216" s="98"/>
      <c r="G216" s="96">
        <v>3047.8251088257716</v>
      </c>
      <c r="H216" s="96">
        <v>3242.0981360274</v>
      </c>
    </row>
    <row r="217" spans="1:8" ht="12.75">
      <c r="A217" s="82" t="s">
        <v>1949</v>
      </c>
      <c r="B217" s="82" t="s">
        <v>1950</v>
      </c>
      <c r="C217" s="95" t="s">
        <v>2615</v>
      </c>
      <c r="D217" s="96"/>
      <c r="E217" s="97">
        <v>0.0432</v>
      </c>
      <c r="F217" s="98"/>
      <c r="G217" s="96">
        <v>1818.591777641897</v>
      </c>
      <c r="H217" s="96">
        <v>1934.511594977675</v>
      </c>
    </row>
    <row r="218" spans="1:8" ht="12.75">
      <c r="A218" s="82" t="s">
        <v>1951</v>
      </c>
      <c r="B218" s="82" t="s">
        <v>1952</v>
      </c>
      <c r="C218" s="95" t="s">
        <v>2615</v>
      </c>
      <c r="D218" s="96"/>
      <c r="E218" s="97">
        <v>0.078</v>
      </c>
      <c r="F218" s="98"/>
      <c r="G218" s="96">
        <v>3283.56848740898</v>
      </c>
      <c r="H218" s="96">
        <v>3492.8681575985797</v>
      </c>
    </row>
    <row r="219" spans="1:8" ht="12.75">
      <c r="A219" s="82" t="s">
        <v>1953</v>
      </c>
      <c r="B219" s="82" t="s">
        <v>1954</v>
      </c>
      <c r="C219" s="95" t="s">
        <v>2615</v>
      </c>
      <c r="D219" s="96"/>
      <c r="E219" s="97">
        <v>0.0892</v>
      </c>
      <c r="F219" s="98"/>
      <c r="G219" s="96">
        <v>3755.055244575398</v>
      </c>
      <c r="H219" s="96">
        <v>3994.40820074094</v>
      </c>
    </row>
    <row r="220" spans="1:8" ht="12.75">
      <c r="A220" s="82" t="s">
        <v>362</v>
      </c>
      <c r="B220" s="82" t="s">
        <v>1955</v>
      </c>
      <c r="C220" s="95" t="s">
        <v>2615</v>
      </c>
      <c r="D220" s="96">
        <v>5903</v>
      </c>
      <c r="E220" s="97">
        <v>0.0336</v>
      </c>
      <c r="F220" s="98">
        <v>1463.4091326036175</v>
      </c>
      <c r="G220" s="96">
        <v>1414.460271499253</v>
      </c>
      <c r="H220" s="96">
        <v>1504.6201294270804</v>
      </c>
    </row>
    <row r="221" spans="1:8" ht="12.75">
      <c r="A221" s="82" t="s">
        <v>1956</v>
      </c>
      <c r="B221" s="82" t="s">
        <v>1957</v>
      </c>
      <c r="C221" s="95" t="s">
        <v>2616</v>
      </c>
      <c r="D221" s="96">
        <v>80000</v>
      </c>
      <c r="E221" s="97">
        <v>1.0392192</v>
      </c>
      <c r="F221" s="98">
        <v>45261.990120744806</v>
      </c>
      <c r="G221" s="96">
        <v>43748.04380295347</v>
      </c>
      <c r="H221" s="96">
        <v>46536.61092878295</v>
      </c>
    </row>
    <row r="222" spans="1:8" ht="12.75">
      <c r="A222" s="82" t="s">
        <v>1958</v>
      </c>
      <c r="B222" s="82" t="s">
        <v>1959</v>
      </c>
      <c r="C222" s="95" t="s">
        <v>2616</v>
      </c>
      <c r="D222" s="96">
        <v>44870</v>
      </c>
      <c r="E222" s="97">
        <v>0.3036</v>
      </c>
      <c r="F222" s="98">
        <v>13222.946805311258</v>
      </c>
      <c r="G222" s="96">
        <v>12780.658881761106</v>
      </c>
      <c r="H222" s="96">
        <v>13595.317598037549</v>
      </c>
    </row>
    <row r="223" spans="1:8" ht="12.75">
      <c r="A223" s="82" t="s">
        <v>1960</v>
      </c>
      <c r="B223" s="82" t="s">
        <v>1961</v>
      </c>
      <c r="C223" s="95" t="s">
        <v>2616</v>
      </c>
      <c r="D223" s="96">
        <v>52146</v>
      </c>
      <c r="E223" s="97">
        <v>0.3028</v>
      </c>
      <c r="F223" s="98">
        <v>13188.10373072546</v>
      </c>
      <c r="G223" s="96">
        <v>12746.98125624922</v>
      </c>
      <c r="H223" s="96">
        <v>13559.493309241667</v>
      </c>
    </row>
    <row r="224" spans="1:8" ht="12.75">
      <c r="A224" s="82" t="s">
        <v>1962</v>
      </c>
      <c r="B224" s="82" t="s">
        <v>1963</v>
      </c>
      <c r="C224" s="95" t="s">
        <v>2616</v>
      </c>
      <c r="D224" s="96">
        <v>33648</v>
      </c>
      <c r="E224" s="97">
        <v>0.2156</v>
      </c>
      <c r="F224" s="98">
        <v>9390.208600873213</v>
      </c>
      <c r="G224" s="96">
        <v>9076.12007545354</v>
      </c>
      <c r="H224" s="96">
        <v>9654.645830490434</v>
      </c>
    </row>
    <row r="225" spans="1:8" ht="12.75">
      <c r="A225" s="83" t="s">
        <v>364</v>
      </c>
      <c r="B225" s="82" t="s">
        <v>1964</v>
      </c>
      <c r="C225" s="95" t="s">
        <v>2616</v>
      </c>
      <c r="D225" s="96">
        <v>37979</v>
      </c>
      <c r="E225" s="97">
        <v>0.2332</v>
      </c>
      <c r="F225" s="98">
        <v>10156.756241760822</v>
      </c>
      <c r="G225" s="96">
        <v>9817.027836715053</v>
      </c>
      <c r="H225" s="96">
        <v>10442.780183999856</v>
      </c>
    </row>
    <row r="226" spans="1:8" ht="12.75">
      <c r="A226" s="82" t="s">
        <v>1965</v>
      </c>
      <c r="B226" s="82" t="s">
        <v>1966</v>
      </c>
      <c r="C226" s="95" t="s">
        <v>2616</v>
      </c>
      <c r="D226" s="96">
        <v>6679</v>
      </c>
      <c r="E226" s="97">
        <v>0.1</v>
      </c>
      <c r="F226" s="98">
        <v>4355.384323225053</v>
      </c>
      <c r="G226" s="96">
        <v>4209.703188985873</v>
      </c>
      <c r="H226" s="96">
        <v>4478.036099485359</v>
      </c>
    </row>
    <row r="227" spans="1:8" ht="12.75">
      <c r="A227" s="82" t="s">
        <v>1967</v>
      </c>
      <c r="B227" s="82" t="s">
        <v>1968</v>
      </c>
      <c r="C227" s="95" t="s">
        <v>2616</v>
      </c>
      <c r="D227" s="96">
        <v>6348</v>
      </c>
      <c r="E227" s="97">
        <v>0.09</v>
      </c>
      <c r="F227" s="98">
        <v>3919.845890902547</v>
      </c>
      <c r="G227" s="96">
        <v>3788.732870087285</v>
      </c>
      <c r="H227" s="96">
        <v>4030.232489536823</v>
      </c>
    </row>
    <row r="228" spans="1:8" ht="12.75">
      <c r="A228" s="82" t="s">
        <v>1969</v>
      </c>
      <c r="B228" s="82" t="s">
        <v>1970</v>
      </c>
      <c r="C228" s="95" t="s">
        <v>2616</v>
      </c>
      <c r="D228" s="96"/>
      <c r="E228" s="97">
        <v>0.1968</v>
      </c>
      <c r="F228" s="98"/>
      <c r="G228" s="96">
        <v>8284.695875924197</v>
      </c>
      <c r="H228" s="96">
        <v>8812.775043787185</v>
      </c>
    </row>
    <row r="229" spans="1:8" ht="12.75">
      <c r="A229" s="82" t="s">
        <v>1971</v>
      </c>
      <c r="B229" s="82" t="s">
        <v>1972</v>
      </c>
      <c r="C229" s="95" t="s">
        <v>2616</v>
      </c>
      <c r="D229" s="96">
        <v>45980</v>
      </c>
      <c r="E229" s="97">
        <v>0.2788</v>
      </c>
      <c r="F229" s="98">
        <v>12142.811493151446</v>
      </c>
      <c r="G229" s="96">
        <v>11736.652490892611</v>
      </c>
      <c r="H229" s="96">
        <v>12484.76464536518</v>
      </c>
    </row>
    <row r="230" spans="1:8" ht="12.75">
      <c r="A230" s="82" t="s">
        <v>1973</v>
      </c>
      <c r="B230" s="82" t="s">
        <v>1974</v>
      </c>
      <c r="C230" s="95" t="s">
        <v>2616</v>
      </c>
      <c r="D230" s="96">
        <v>12832</v>
      </c>
      <c r="E230" s="97">
        <v>0.0976</v>
      </c>
      <c r="F230" s="98">
        <v>4250.855099467652</v>
      </c>
      <c r="G230" s="96">
        <v>4108.670312450212</v>
      </c>
      <c r="H230" s="96">
        <v>4370.5632330977105</v>
      </c>
    </row>
    <row r="231" spans="1:8" ht="12.75">
      <c r="A231" s="82" t="s">
        <v>1975</v>
      </c>
      <c r="B231" s="82" t="s">
        <v>1976</v>
      </c>
      <c r="C231" s="95" t="s">
        <v>2616</v>
      </c>
      <c r="D231" s="96">
        <v>10160</v>
      </c>
      <c r="E231" s="97">
        <v>0.0824</v>
      </c>
      <c r="F231" s="98">
        <v>3588.836682337443</v>
      </c>
      <c r="G231" s="96">
        <v>3468.795427724359</v>
      </c>
      <c r="H231" s="96">
        <v>3689.9017459759357</v>
      </c>
    </row>
    <row r="232" spans="1:8" ht="12.75">
      <c r="A232" s="82" t="s">
        <v>1977</v>
      </c>
      <c r="B232" s="82" t="s">
        <v>1978</v>
      </c>
      <c r="C232" s="95" t="s">
        <v>2616</v>
      </c>
      <c r="D232" s="96">
        <v>48217</v>
      </c>
      <c r="E232" s="97">
        <v>0.2952</v>
      </c>
      <c r="F232" s="98">
        <v>12857.094522160356</v>
      </c>
      <c r="G232" s="96">
        <v>12427.043813886296</v>
      </c>
      <c r="H232" s="96">
        <v>13219.162565680781</v>
      </c>
    </row>
    <row r="233" spans="1:8" ht="12.75">
      <c r="A233" s="82" t="s">
        <v>1979</v>
      </c>
      <c r="B233" s="82" t="s">
        <v>1980</v>
      </c>
      <c r="C233" s="95" t="s">
        <v>2616</v>
      </c>
      <c r="D233" s="96"/>
      <c r="E233" s="97">
        <v>0.0464</v>
      </c>
      <c r="F233" s="98"/>
      <c r="G233" s="96">
        <v>1953.3022796894445</v>
      </c>
      <c r="H233" s="96">
        <v>2077.8087501612063</v>
      </c>
    </row>
    <row r="234" spans="1:8" ht="12.75">
      <c r="A234" s="82" t="s">
        <v>1981</v>
      </c>
      <c r="B234" s="82" t="s">
        <v>1982</v>
      </c>
      <c r="C234" s="95" t="s">
        <v>2616</v>
      </c>
      <c r="D234" s="96">
        <v>7375</v>
      </c>
      <c r="E234" s="97">
        <v>0.0484</v>
      </c>
      <c r="F234" s="98">
        <v>2108.006012440925</v>
      </c>
      <c r="G234" s="96">
        <v>2037.496343469162</v>
      </c>
      <c r="H234" s="96">
        <v>2167.3694721509137</v>
      </c>
    </row>
    <row r="235" spans="1:8" ht="12.75">
      <c r="A235" s="82" t="s">
        <v>1983</v>
      </c>
      <c r="B235" s="82" t="s">
        <v>1984</v>
      </c>
      <c r="C235" s="95" t="s">
        <v>2616</v>
      </c>
      <c r="D235" s="96"/>
      <c r="E235" s="97">
        <v>0.03</v>
      </c>
      <c r="F235" s="98"/>
      <c r="G235" s="96">
        <v>1262.9109566957616</v>
      </c>
      <c r="H235" s="96">
        <v>1343.4108298456076</v>
      </c>
    </row>
    <row r="236" spans="1:8" ht="12.75">
      <c r="A236" s="82" t="s">
        <v>1985</v>
      </c>
      <c r="B236" s="82" t="s">
        <v>1986</v>
      </c>
      <c r="C236" s="95" t="s">
        <v>2616</v>
      </c>
      <c r="D236" s="96"/>
      <c r="E236" s="97">
        <v>0.0724</v>
      </c>
      <c r="F236" s="98"/>
      <c r="G236" s="96">
        <v>3047.8251088257716</v>
      </c>
      <c r="H236" s="96">
        <v>3242.0981360274</v>
      </c>
    </row>
    <row r="237" spans="1:8" ht="12.75">
      <c r="A237" s="82" t="s">
        <v>1987</v>
      </c>
      <c r="B237" s="82" t="s">
        <v>1988</v>
      </c>
      <c r="C237" s="95" t="s">
        <v>2616</v>
      </c>
      <c r="D237" s="96"/>
      <c r="E237" s="97">
        <v>0.0868</v>
      </c>
      <c r="F237" s="98"/>
      <c r="G237" s="96">
        <v>3654.022368039737</v>
      </c>
      <c r="H237" s="96">
        <v>3886.9353343532916</v>
      </c>
    </row>
    <row r="238" spans="1:8" ht="12.75">
      <c r="A238" s="82" t="s">
        <v>1989</v>
      </c>
      <c r="B238" s="82" t="s">
        <v>1990</v>
      </c>
      <c r="C238" s="95" t="s">
        <v>2616</v>
      </c>
      <c r="D238" s="100">
        <v>6127</v>
      </c>
      <c r="E238" s="97">
        <v>0.0464</v>
      </c>
      <c r="F238" s="98">
        <v>2020.8983259764243</v>
      </c>
      <c r="G238" s="96">
        <v>1953.3022796894445</v>
      </c>
      <c r="H238" s="96">
        <v>2077.8087501612063</v>
      </c>
    </row>
    <row r="239" spans="1:8" ht="12.75">
      <c r="A239" s="82" t="s">
        <v>1991</v>
      </c>
      <c r="B239" s="82" t="s">
        <v>1992</v>
      </c>
      <c r="C239" s="95" t="s">
        <v>2617</v>
      </c>
      <c r="D239" s="96">
        <v>95000</v>
      </c>
      <c r="E239" s="97">
        <v>0.95728</v>
      </c>
      <c r="F239" s="98">
        <v>41693.22304936878</v>
      </c>
      <c r="G239" s="96">
        <v>40298.64668752396</v>
      </c>
      <c r="H239" s="96">
        <v>42867.343973153445</v>
      </c>
    </row>
    <row r="240" spans="1:8" ht="12.75">
      <c r="A240" s="82" t="s">
        <v>1993</v>
      </c>
      <c r="B240" s="82" t="s">
        <v>1994</v>
      </c>
      <c r="C240" s="95" t="s">
        <v>2617</v>
      </c>
      <c r="D240" s="100">
        <v>36612</v>
      </c>
      <c r="E240" s="97">
        <v>0.2088</v>
      </c>
      <c r="F240" s="98">
        <v>9094.04246689391</v>
      </c>
      <c r="G240" s="96">
        <v>8789.8602586025</v>
      </c>
      <c r="H240" s="96">
        <v>9350.13937572543</v>
      </c>
    </row>
    <row r="241" spans="1:8" ht="12.75">
      <c r="A241" s="82" t="s">
        <v>1995</v>
      </c>
      <c r="B241" s="82" t="s">
        <v>1996</v>
      </c>
      <c r="C241" s="95" t="s">
        <v>2617</v>
      </c>
      <c r="D241" s="100">
        <v>44479</v>
      </c>
      <c r="E241" s="97">
        <v>0.3876</v>
      </c>
      <c r="F241" s="98">
        <v>16881.469636820304</v>
      </c>
      <c r="G241" s="96">
        <v>16316.80956050924</v>
      </c>
      <c r="H241" s="96">
        <v>17356.86792160525</v>
      </c>
    </row>
    <row r="242" spans="1:8" ht="12.75">
      <c r="A242" s="82" t="s">
        <v>1997</v>
      </c>
      <c r="B242" s="82" t="s">
        <v>1998</v>
      </c>
      <c r="C242" s="95" t="s">
        <v>2617</v>
      </c>
      <c r="D242" s="100">
        <v>36636</v>
      </c>
      <c r="E242" s="97">
        <v>0.1696</v>
      </c>
      <c r="F242" s="98">
        <v>7386.731812189689</v>
      </c>
      <c r="G242" s="96">
        <v>7139.656608520039</v>
      </c>
      <c r="H242" s="96">
        <v>7594.749224727168</v>
      </c>
    </row>
    <row r="243" spans="1:8" ht="12.75">
      <c r="A243" s="82" t="s">
        <v>1999</v>
      </c>
      <c r="B243" s="82" t="s">
        <v>2000</v>
      </c>
      <c r="C243" s="95" t="s">
        <v>2617</v>
      </c>
      <c r="D243" s="100">
        <v>40144</v>
      </c>
      <c r="E243" s="97">
        <v>0.2432</v>
      </c>
      <c r="F243" s="98">
        <v>10592.294674083329</v>
      </c>
      <c r="G243" s="96">
        <v>10237.99815561364</v>
      </c>
      <c r="H243" s="96">
        <v>10890.583793948394</v>
      </c>
    </row>
    <row r="244" spans="1:8" ht="12.75">
      <c r="A244" s="82" t="s">
        <v>2001</v>
      </c>
      <c r="B244" s="82" t="s">
        <v>2002</v>
      </c>
      <c r="C244" s="95" t="s">
        <v>2617</v>
      </c>
      <c r="D244" s="100">
        <v>38451</v>
      </c>
      <c r="E244" s="97">
        <v>0.2464</v>
      </c>
      <c r="F244" s="98">
        <v>10731.66697242653</v>
      </c>
      <c r="G244" s="96">
        <v>10372.70865766119</v>
      </c>
      <c r="H244" s="96">
        <v>11033.880949131924</v>
      </c>
    </row>
    <row r="245" spans="1:8" ht="12.75">
      <c r="A245" s="82" t="s">
        <v>2003</v>
      </c>
      <c r="B245" s="82" t="s">
        <v>2004</v>
      </c>
      <c r="C245" s="95" t="s">
        <v>2617</v>
      </c>
      <c r="D245" s="100">
        <v>16582</v>
      </c>
      <c r="E245" s="97">
        <v>0.1156</v>
      </c>
      <c r="F245" s="98">
        <v>5034.82427764816</v>
      </c>
      <c r="G245" s="96">
        <v>4866.416886467668</v>
      </c>
      <c r="H245" s="96">
        <v>5176.6097310050745</v>
      </c>
    </row>
    <row r="246" spans="1:8" ht="12.75">
      <c r="A246" s="82" t="s">
        <v>2005</v>
      </c>
      <c r="B246" s="82" t="s">
        <v>2006</v>
      </c>
      <c r="C246" s="95" t="s">
        <v>2617</v>
      </c>
      <c r="D246" s="96"/>
      <c r="E246" s="97">
        <v>0.1092</v>
      </c>
      <c r="F246" s="98"/>
      <c r="G246" s="96">
        <v>4596.995882372573</v>
      </c>
      <c r="H246" s="96">
        <v>4890.015420638012</v>
      </c>
    </row>
    <row r="247" spans="1:8" ht="12.75">
      <c r="A247" s="82" t="s">
        <v>2007</v>
      </c>
      <c r="B247" s="82" t="s">
        <v>2008</v>
      </c>
      <c r="C247" s="95" t="s">
        <v>2617</v>
      </c>
      <c r="D247" s="96"/>
      <c r="E247" s="97">
        <v>0.0624</v>
      </c>
      <c r="F247" s="98"/>
      <c r="G247" s="96">
        <v>2626.854789927184</v>
      </c>
      <c r="H247" s="96">
        <v>2794.294526078864</v>
      </c>
    </row>
    <row r="248" spans="1:8" ht="12.75">
      <c r="A248" s="82" t="s">
        <v>2009</v>
      </c>
      <c r="B248" s="82" t="s">
        <v>2010</v>
      </c>
      <c r="C248" s="95" t="s">
        <v>2617</v>
      </c>
      <c r="D248" s="96"/>
      <c r="E248" s="97">
        <v>0.0748</v>
      </c>
      <c r="F248" s="98"/>
      <c r="G248" s="96">
        <v>3148.8579853614324</v>
      </c>
      <c r="H248" s="96">
        <v>3349.5710024150485</v>
      </c>
    </row>
    <row r="249" spans="1:8" ht="12.75">
      <c r="A249" s="82" t="s">
        <v>2011</v>
      </c>
      <c r="B249" s="82" t="s">
        <v>2012</v>
      </c>
      <c r="C249" s="95" t="s">
        <v>2617</v>
      </c>
      <c r="D249" s="96">
        <v>5809</v>
      </c>
      <c r="E249" s="97">
        <v>0.03</v>
      </c>
      <c r="F249" s="98">
        <v>1306.6152969675156</v>
      </c>
      <c r="G249" s="96">
        <v>1262.9109566957616</v>
      </c>
      <c r="H249" s="96">
        <v>1343.4108298456076</v>
      </c>
    </row>
    <row r="250" spans="1:8" ht="12.75">
      <c r="A250" s="82" t="s">
        <v>2013</v>
      </c>
      <c r="B250" s="82" t="s">
        <v>2014</v>
      </c>
      <c r="C250" s="95" t="s">
        <v>2618</v>
      </c>
      <c r="D250" s="96"/>
      <c r="E250" s="97">
        <v>1.226112</v>
      </c>
      <c r="F250" s="98"/>
      <c r="G250" s="96">
        <v>51615.67596453846</v>
      </c>
      <c r="H250" s="96">
        <v>54905.73798012193</v>
      </c>
    </row>
    <row r="251" spans="1:8" ht="12.75">
      <c r="A251" s="82" t="s">
        <v>2015</v>
      </c>
      <c r="B251" s="82" t="s">
        <v>2016</v>
      </c>
      <c r="C251" s="95" t="s">
        <v>2618</v>
      </c>
      <c r="D251" s="96">
        <v>65000</v>
      </c>
      <c r="E251" s="97">
        <v>0.722176</v>
      </c>
      <c r="F251" s="98">
        <v>31453.540290093755</v>
      </c>
      <c r="G251" s="96">
        <v>30401.466102090613</v>
      </c>
      <c r="H251" s="96">
        <v>32339.301981819386</v>
      </c>
    </row>
    <row r="252" spans="1:8" ht="12.75">
      <c r="A252" s="82" t="s">
        <v>2017</v>
      </c>
      <c r="B252" s="82" t="s">
        <v>2018</v>
      </c>
      <c r="C252" s="95" t="s">
        <v>2618</v>
      </c>
      <c r="D252" s="96">
        <v>58583</v>
      </c>
      <c r="E252" s="97">
        <v>0.3376</v>
      </c>
      <c r="F252" s="98">
        <v>14703.777475207778</v>
      </c>
      <c r="G252" s="96">
        <v>14211.957966016305</v>
      </c>
      <c r="H252" s="96">
        <v>15117.849871862572</v>
      </c>
    </row>
    <row r="253" spans="1:8" ht="12.75">
      <c r="A253" s="82" t="s">
        <v>365</v>
      </c>
      <c r="B253" s="82" t="s">
        <v>2019</v>
      </c>
      <c r="C253" s="95" t="s">
        <v>2618</v>
      </c>
      <c r="D253" s="96">
        <v>95000</v>
      </c>
      <c r="E253" s="97">
        <v>0.924544</v>
      </c>
      <c r="F253" s="98">
        <v>40267.444437317834</v>
      </c>
      <c r="G253" s="96">
        <v>38920.558251577546</v>
      </c>
      <c r="H253" s="96">
        <v>41401.414075625915</v>
      </c>
    </row>
    <row r="254" spans="1:8" ht="12.75">
      <c r="A254" s="82" t="s">
        <v>2020</v>
      </c>
      <c r="B254" s="82" t="s">
        <v>2021</v>
      </c>
      <c r="C254" s="95" t="s">
        <v>2618</v>
      </c>
      <c r="D254" s="96"/>
      <c r="E254" s="97">
        <v>0.2724</v>
      </c>
      <c r="F254" s="98"/>
      <c r="G254" s="96">
        <v>11467.231486797515</v>
      </c>
      <c r="H254" s="96">
        <v>12198.170334998116</v>
      </c>
    </row>
    <row r="255" spans="1:8" ht="12.75">
      <c r="A255" s="82" t="s">
        <v>2022</v>
      </c>
      <c r="B255" s="82" t="s">
        <v>2023</v>
      </c>
      <c r="C255" s="95" t="s">
        <v>2618</v>
      </c>
      <c r="D255" s="96">
        <v>25788</v>
      </c>
      <c r="E255" s="97">
        <v>0.146</v>
      </c>
      <c r="F255" s="98">
        <v>6358.861111908576</v>
      </c>
      <c r="G255" s="96">
        <v>6146.166655919373</v>
      </c>
      <c r="H255" s="96">
        <v>6537.932705248623</v>
      </c>
    </row>
    <row r="256" spans="1:8" ht="12.75">
      <c r="A256" s="82" t="s">
        <v>2024</v>
      </c>
      <c r="B256" s="82" t="s">
        <v>2025</v>
      </c>
      <c r="C256" s="95" t="s">
        <v>2618</v>
      </c>
      <c r="D256" s="96">
        <v>39590</v>
      </c>
      <c r="E256" s="97">
        <v>0.4004</v>
      </c>
      <c r="F256" s="98">
        <v>17438.95883019311</v>
      </c>
      <c r="G256" s="96">
        <v>16855.65156869943</v>
      </c>
      <c r="H256" s="96">
        <v>17930.056542339375</v>
      </c>
    </row>
    <row r="257" spans="1:8" ht="12.75">
      <c r="A257" s="82" t="s">
        <v>2026</v>
      </c>
      <c r="B257" s="82" t="s">
        <v>2027</v>
      </c>
      <c r="C257" s="95" t="s">
        <v>2618</v>
      </c>
      <c r="D257" s="96">
        <v>35876</v>
      </c>
      <c r="E257" s="97">
        <v>0.3368</v>
      </c>
      <c r="F257" s="98">
        <v>14668.934400621976</v>
      </c>
      <c r="G257" s="96">
        <v>14178.280340504416</v>
      </c>
      <c r="H257" s="96">
        <v>15082.025583066688</v>
      </c>
    </row>
    <row r="258" spans="1:8" ht="12.75">
      <c r="A258" s="82" t="s">
        <v>2028</v>
      </c>
      <c r="B258" s="82" t="s">
        <v>2029</v>
      </c>
      <c r="C258" s="95" t="s">
        <v>2618</v>
      </c>
      <c r="D258" s="96">
        <v>25475</v>
      </c>
      <c r="E258" s="97">
        <v>0.1716</v>
      </c>
      <c r="F258" s="98">
        <v>7473.83949865419</v>
      </c>
      <c r="G258" s="96">
        <v>7223.850672299756</v>
      </c>
      <c r="H258" s="96">
        <v>7684.309946716876</v>
      </c>
    </row>
    <row r="259" spans="1:8" ht="12.75">
      <c r="A259" s="83" t="s">
        <v>366</v>
      </c>
      <c r="B259" s="82" t="s">
        <v>2030</v>
      </c>
      <c r="C259" s="95" t="s">
        <v>2618</v>
      </c>
      <c r="D259" s="96">
        <v>53898</v>
      </c>
      <c r="E259" s="97">
        <v>0.3772</v>
      </c>
      <c r="F259" s="98">
        <v>16428.509667204897</v>
      </c>
      <c r="G259" s="96">
        <v>15879.000428854708</v>
      </c>
      <c r="H259" s="96">
        <v>16891.152167258773</v>
      </c>
    </row>
    <row r="260" spans="1:8" ht="12.75">
      <c r="A260" s="82" t="s">
        <v>2031</v>
      </c>
      <c r="B260" s="82" t="s">
        <v>2032</v>
      </c>
      <c r="C260" s="95" t="s">
        <v>2618</v>
      </c>
      <c r="D260" s="96">
        <v>7181</v>
      </c>
      <c r="E260" s="97">
        <v>0.0704</v>
      </c>
      <c r="F260" s="98">
        <v>3066.190563550437</v>
      </c>
      <c r="G260" s="96">
        <v>2963.631045046054</v>
      </c>
      <c r="H260" s="96">
        <v>3152.537414037693</v>
      </c>
    </row>
    <row r="261" spans="1:8" ht="12.75">
      <c r="A261" s="82" t="s">
        <v>2033</v>
      </c>
      <c r="B261" s="82" t="s">
        <v>2034</v>
      </c>
      <c r="C261" s="95" t="s">
        <v>2618</v>
      </c>
      <c r="D261" s="96"/>
      <c r="E261" s="97">
        <v>0.1212</v>
      </c>
      <c r="F261" s="98"/>
      <c r="G261" s="96">
        <v>5102.160265050877</v>
      </c>
      <c r="H261" s="96">
        <v>5427.379752576255</v>
      </c>
    </row>
    <row r="262" spans="1:8" ht="12.75">
      <c r="A262" s="82" t="s">
        <v>2035</v>
      </c>
      <c r="B262" s="82" t="s">
        <v>2036</v>
      </c>
      <c r="C262" s="95" t="s">
        <v>2618</v>
      </c>
      <c r="D262" s="96"/>
      <c r="E262" s="97">
        <v>0.074</v>
      </c>
      <c r="F262" s="98"/>
      <c r="G262" s="96">
        <v>3115.1803598495453</v>
      </c>
      <c r="H262" s="96">
        <v>3313.7467136191653</v>
      </c>
    </row>
    <row r="263" spans="1:8" ht="12.75">
      <c r="A263" s="82" t="s">
        <v>2037</v>
      </c>
      <c r="B263" s="82" t="s">
        <v>2038</v>
      </c>
      <c r="C263" s="95" t="s">
        <v>2618</v>
      </c>
      <c r="D263" s="96"/>
      <c r="E263" s="97">
        <v>0.0596</v>
      </c>
      <c r="F263" s="98"/>
      <c r="G263" s="96">
        <v>2508.98310063558</v>
      </c>
      <c r="H263" s="96">
        <v>2668.9095152932737</v>
      </c>
    </row>
    <row r="264" spans="1:8" ht="12.75">
      <c r="A264" s="82" t="s">
        <v>2039</v>
      </c>
      <c r="B264" s="82" t="s">
        <v>2040</v>
      </c>
      <c r="C264" s="95" t="s">
        <v>2618</v>
      </c>
      <c r="D264" s="96"/>
      <c r="E264" s="97">
        <v>0.0288</v>
      </c>
      <c r="F264" s="98"/>
      <c r="G264" s="96">
        <v>1212.3945184279312</v>
      </c>
      <c r="H264" s="96">
        <v>1289.6743966517834</v>
      </c>
    </row>
    <row r="265" spans="1:8" ht="12.75">
      <c r="A265" s="82" t="s">
        <v>2041</v>
      </c>
      <c r="B265" s="82" t="s">
        <v>2042</v>
      </c>
      <c r="C265" s="95" t="s">
        <v>2618</v>
      </c>
      <c r="D265" s="96"/>
      <c r="E265" s="97">
        <v>0.0492</v>
      </c>
      <c r="F265" s="98"/>
      <c r="G265" s="96">
        <v>2071.1739689810493</v>
      </c>
      <c r="H265" s="96">
        <v>2203.1937609467964</v>
      </c>
    </row>
    <row r="266" spans="1:8" ht="12.75">
      <c r="A266" s="82" t="s">
        <v>2043</v>
      </c>
      <c r="B266" s="82" t="s">
        <v>2044</v>
      </c>
      <c r="C266" s="95" t="s">
        <v>2618</v>
      </c>
      <c r="D266" s="96"/>
      <c r="E266" s="97">
        <v>0.06</v>
      </c>
      <c r="F266" s="98"/>
      <c r="G266" s="96">
        <v>2525.821913391523</v>
      </c>
      <c r="H266" s="96">
        <v>2686.8216596912152</v>
      </c>
    </row>
    <row r="267" spans="1:8" ht="12.75">
      <c r="A267" s="82" t="s">
        <v>2045</v>
      </c>
      <c r="B267" s="82" t="s">
        <v>2046</v>
      </c>
      <c r="C267" s="95" t="s">
        <v>2618</v>
      </c>
      <c r="D267" s="96">
        <v>5506</v>
      </c>
      <c r="E267" s="97">
        <v>0.0412</v>
      </c>
      <c r="F267" s="98">
        <v>1794.4183411687216</v>
      </c>
      <c r="G267" s="96">
        <v>1734.3977138621794</v>
      </c>
      <c r="H267" s="96">
        <v>1844.9508729879678</v>
      </c>
    </row>
    <row r="268" spans="1:8" ht="12.75">
      <c r="A268" s="82" t="s">
        <v>2047</v>
      </c>
      <c r="B268" s="82" t="s">
        <v>2048</v>
      </c>
      <c r="C268" s="95" t="s">
        <v>2619</v>
      </c>
      <c r="D268" s="96"/>
      <c r="E268" s="97">
        <v>0.523776</v>
      </c>
      <c r="F268" s="98"/>
      <c r="G268" s="96">
        <v>22049.41497514264</v>
      </c>
      <c r="H268" s="96">
        <v>23454.878360440434</v>
      </c>
    </row>
    <row r="269" spans="1:8" ht="12.75">
      <c r="A269" s="82" t="s">
        <v>2049</v>
      </c>
      <c r="B269" s="82" t="s">
        <v>2050</v>
      </c>
      <c r="C269" s="95" t="s">
        <v>2619</v>
      </c>
      <c r="D269" s="96">
        <v>8214</v>
      </c>
      <c r="E269" s="97">
        <v>0.0624</v>
      </c>
      <c r="F269" s="98">
        <v>2717.7598176924325</v>
      </c>
      <c r="G269" s="96">
        <v>2626.854789927184</v>
      </c>
      <c r="H269" s="96">
        <v>2794.294526078864</v>
      </c>
    </row>
    <row r="270" spans="1:8" ht="12.75">
      <c r="A270" s="82" t="s">
        <v>2051</v>
      </c>
      <c r="B270" s="82" t="s">
        <v>2052</v>
      </c>
      <c r="C270" s="95" t="s">
        <v>2619</v>
      </c>
      <c r="D270" s="96">
        <v>50000</v>
      </c>
      <c r="E270" s="97">
        <v>0.40176</v>
      </c>
      <c r="F270" s="98">
        <v>17498.19205698897</v>
      </c>
      <c r="G270" s="96">
        <v>16912.90353206964</v>
      </c>
      <c r="H270" s="96">
        <v>17990.957833292377</v>
      </c>
    </row>
    <row r="271" spans="1:8" ht="12.75">
      <c r="A271" s="82" t="s">
        <v>2053</v>
      </c>
      <c r="B271" s="82" t="s">
        <v>2054</v>
      </c>
      <c r="C271" s="95" t="s">
        <v>2619</v>
      </c>
      <c r="D271" s="96">
        <v>35000</v>
      </c>
      <c r="E271" s="97">
        <v>0.412672</v>
      </c>
      <c r="F271" s="98">
        <v>17973.451594339287</v>
      </c>
      <c r="G271" s="96">
        <v>17372.26634405178</v>
      </c>
      <c r="H271" s="96">
        <v>18479.60113246822</v>
      </c>
    </row>
    <row r="272" spans="1:8" ht="12.75">
      <c r="A272" s="82" t="s">
        <v>2055</v>
      </c>
      <c r="B272" s="82" t="s">
        <v>2056</v>
      </c>
      <c r="C272" s="95" t="s">
        <v>2619</v>
      </c>
      <c r="D272" s="96">
        <v>32186</v>
      </c>
      <c r="E272" s="97">
        <v>0.176</v>
      </c>
      <c r="F272" s="98">
        <v>7665.476408876092</v>
      </c>
      <c r="G272" s="96">
        <v>7409.077612615134</v>
      </c>
      <c r="H272" s="96">
        <v>7881.343535094231</v>
      </c>
    </row>
    <row r="273" spans="1:8" ht="12.75">
      <c r="A273" s="82" t="s">
        <v>2057</v>
      </c>
      <c r="B273" s="82" t="s">
        <v>2058</v>
      </c>
      <c r="C273" s="95" t="s">
        <v>2619</v>
      </c>
      <c r="D273" s="96">
        <v>15495</v>
      </c>
      <c r="E273" s="97">
        <v>0.1496</v>
      </c>
      <c r="F273" s="98">
        <v>6515.654947544679</v>
      </c>
      <c r="G273" s="96">
        <v>6297.715970722865</v>
      </c>
      <c r="H273" s="96">
        <v>6699.142004830097</v>
      </c>
    </row>
    <row r="274" spans="1:8" ht="12.75">
      <c r="A274" s="82" t="s">
        <v>2059</v>
      </c>
      <c r="B274" s="82" t="s">
        <v>2060</v>
      </c>
      <c r="C274" s="95" t="s">
        <v>2619</v>
      </c>
      <c r="D274" s="96">
        <v>6058</v>
      </c>
      <c r="E274" s="97">
        <v>0.0576</v>
      </c>
      <c r="F274" s="98">
        <v>2508.70137017763</v>
      </c>
      <c r="G274" s="96">
        <v>2424.7890368558624</v>
      </c>
      <c r="H274" s="96">
        <v>2579.3487933035667</v>
      </c>
    </row>
    <row r="275" spans="1:8" ht="12.75">
      <c r="A275" s="82" t="s">
        <v>2061</v>
      </c>
      <c r="B275" s="82" t="s">
        <v>2062</v>
      </c>
      <c r="C275" s="95" t="s">
        <v>2619</v>
      </c>
      <c r="D275" s="96">
        <v>17647</v>
      </c>
      <c r="E275" s="97">
        <v>0.1096</v>
      </c>
      <c r="F275" s="98">
        <v>4773.501218254658</v>
      </c>
      <c r="G275" s="96">
        <v>4613.834695128516</v>
      </c>
      <c r="H275" s="96">
        <v>4907.927565035953</v>
      </c>
    </row>
    <row r="276" spans="1:8" ht="12.75">
      <c r="A276" s="82" t="s">
        <v>2063</v>
      </c>
      <c r="B276" s="82" t="s">
        <v>2064</v>
      </c>
      <c r="C276" s="95" t="s">
        <v>2619</v>
      </c>
      <c r="D276" s="96"/>
      <c r="E276" s="97">
        <v>0.0236</v>
      </c>
      <c r="F276" s="98"/>
      <c r="G276" s="96">
        <v>993.4899526006658</v>
      </c>
      <c r="H276" s="96">
        <v>1056.8165194785447</v>
      </c>
    </row>
    <row r="277" spans="1:8" ht="12.75">
      <c r="A277" s="82" t="s">
        <v>2065</v>
      </c>
      <c r="B277" s="82" t="s">
        <v>2066</v>
      </c>
      <c r="C277" s="95" t="s">
        <v>2619</v>
      </c>
      <c r="D277" s="96"/>
      <c r="E277" s="97">
        <v>0.04</v>
      </c>
      <c r="F277" s="98"/>
      <c r="G277" s="96">
        <v>1683.8812755943488</v>
      </c>
      <c r="H277" s="96">
        <v>1791.2144397941436</v>
      </c>
    </row>
    <row r="278" spans="1:8" ht="12.75">
      <c r="A278" s="82" t="s">
        <v>2067</v>
      </c>
      <c r="B278" s="82" t="s">
        <v>2068</v>
      </c>
      <c r="C278" s="95" t="s">
        <v>2619</v>
      </c>
      <c r="D278" s="96"/>
      <c r="E278" s="97">
        <v>0.048</v>
      </c>
      <c r="F278" s="98"/>
      <c r="G278" s="96">
        <v>2020.6575307132186</v>
      </c>
      <c r="H278" s="96">
        <v>2149.457327752972</v>
      </c>
    </row>
    <row r="279" spans="1:8" ht="12.75">
      <c r="A279" s="82" t="s">
        <v>367</v>
      </c>
      <c r="B279" s="82" t="s">
        <v>368</v>
      </c>
      <c r="C279" s="95" t="s">
        <v>2619</v>
      </c>
      <c r="D279" s="96">
        <v>5044</v>
      </c>
      <c r="E279" s="97">
        <v>0.0392</v>
      </c>
      <c r="F279" s="98">
        <v>1707.3106547042205</v>
      </c>
      <c r="G279" s="96">
        <v>1650.2036500824618</v>
      </c>
      <c r="H279" s="96">
        <v>1755.3901509982607</v>
      </c>
    </row>
    <row r="280" spans="1:8" ht="12.75">
      <c r="A280" s="82" t="s">
        <v>369</v>
      </c>
      <c r="B280" s="82" t="s">
        <v>370</v>
      </c>
      <c r="C280" s="95" t="s">
        <v>2620</v>
      </c>
      <c r="D280" s="96"/>
      <c r="E280" s="97">
        <v>0.0675</v>
      </c>
      <c r="F280" s="98"/>
      <c r="G280" s="96">
        <v>2841.549652565464</v>
      </c>
      <c r="H280" s="96">
        <v>3022.6743671526174</v>
      </c>
    </row>
    <row r="281" spans="1:8" ht="12.75">
      <c r="A281" s="82" t="s">
        <v>2069</v>
      </c>
      <c r="B281" s="82" t="s">
        <v>2070</v>
      </c>
      <c r="C281" s="95" t="s">
        <v>2620</v>
      </c>
      <c r="D281" s="96"/>
      <c r="E281" s="97">
        <v>0.0816</v>
      </c>
      <c r="F281" s="98"/>
      <c r="G281" s="96">
        <v>3435.117802212472</v>
      </c>
      <c r="H281" s="96">
        <v>3654.077457180053</v>
      </c>
    </row>
    <row r="282" spans="1:8" ht="12.75">
      <c r="A282" s="82" t="s">
        <v>2071</v>
      </c>
      <c r="B282" s="82" t="s">
        <v>2072</v>
      </c>
      <c r="C282" s="95" t="s">
        <v>2620</v>
      </c>
      <c r="D282" s="96">
        <v>3705</v>
      </c>
      <c r="E282" s="97">
        <v>0.0272</v>
      </c>
      <c r="F282" s="98">
        <v>1184.6645359172142</v>
      </c>
      <c r="G282" s="96">
        <v>1145.039267404157</v>
      </c>
      <c r="H282" s="96">
        <v>1218.0258190600175</v>
      </c>
    </row>
    <row r="283" spans="1:8" ht="12.75">
      <c r="A283" s="82" t="s">
        <v>2073</v>
      </c>
      <c r="B283" s="82" t="s">
        <v>2074</v>
      </c>
      <c r="C283" s="95" t="s">
        <v>2621</v>
      </c>
      <c r="D283" s="96">
        <v>110000</v>
      </c>
      <c r="E283" s="97">
        <v>0.995968</v>
      </c>
      <c r="F283" s="98">
        <v>43378.23413633809</v>
      </c>
      <c r="G283" s="96">
        <v>41927.29665727881</v>
      </c>
      <c r="H283" s="96">
        <v>44599.806579322336</v>
      </c>
    </row>
    <row r="284" spans="1:8" ht="12.75">
      <c r="A284" s="82" t="s">
        <v>2075</v>
      </c>
      <c r="B284" s="82" t="s">
        <v>2076</v>
      </c>
      <c r="C284" s="95" t="s">
        <v>2621</v>
      </c>
      <c r="D284" s="96">
        <v>48382</v>
      </c>
      <c r="E284" s="97">
        <v>0.3752</v>
      </c>
      <c r="F284" s="98">
        <v>16341.401980740397</v>
      </c>
      <c r="G284" s="96">
        <v>15794.806365074992</v>
      </c>
      <c r="H284" s="96">
        <v>16801.591445269067</v>
      </c>
    </row>
    <row r="285" spans="1:8" ht="12.75">
      <c r="A285" s="85" t="s">
        <v>372</v>
      </c>
      <c r="B285" s="85" t="s">
        <v>2077</v>
      </c>
      <c r="C285" s="101"/>
      <c r="D285" s="101">
        <v>31716</v>
      </c>
      <c r="E285" s="102">
        <v>0.1861</v>
      </c>
      <c r="F285" s="98">
        <v>8105.370225521822</v>
      </c>
      <c r="G285" s="101"/>
      <c r="H285" s="96">
        <v>8333.625181142252</v>
      </c>
    </row>
    <row r="286" spans="1:8" ht="12.75">
      <c r="A286" s="82" t="s">
        <v>373</v>
      </c>
      <c r="B286" s="82" t="s">
        <v>2078</v>
      </c>
      <c r="C286" s="95" t="s">
        <v>2622</v>
      </c>
      <c r="D286" s="96">
        <v>54167</v>
      </c>
      <c r="E286" s="97">
        <v>0.39</v>
      </c>
      <c r="F286" s="98">
        <v>16985.998860577707</v>
      </c>
      <c r="G286" s="96">
        <v>16417.842437044903</v>
      </c>
      <c r="H286" s="96">
        <v>17464.3407879929</v>
      </c>
    </row>
    <row r="287" spans="1:8" ht="12.75">
      <c r="A287" s="82" t="s">
        <v>2079</v>
      </c>
      <c r="B287" s="82" t="s">
        <v>2080</v>
      </c>
      <c r="C287" s="95" t="s">
        <v>2622</v>
      </c>
      <c r="D287" s="96">
        <v>175000</v>
      </c>
      <c r="E287" s="97">
        <v>1.218176</v>
      </c>
      <c r="F287" s="98">
        <v>53056.24653329001</v>
      </c>
      <c r="G287" s="96">
        <v>51281.59391946053</v>
      </c>
      <c r="H287" s="96">
        <v>54550.36103526676</v>
      </c>
    </row>
    <row r="288" spans="1:8" ht="12.75">
      <c r="A288" s="82" t="s">
        <v>2081</v>
      </c>
      <c r="B288" s="82" t="s">
        <v>2082</v>
      </c>
      <c r="C288" s="95" t="s">
        <v>2622</v>
      </c>
      <c r="D288" s="96">
        <v>47248</v>
      </c>
      <c r="E288" s="97">
        <v>0.2664</v>
      </c>
      <c r="F288" s="98">
        <v>11602.74383707154</v>
      </c>
      <c r="G288" s="96">
        <v>11214.649295458365</v>
      </c>
      <c r="H288" s="96">
        <v>11929.488169028997</v>
      </c>
    </row>
    <row r="289" spans="1:8" ht="12.75">
      <c r="A289" s="82" t="s">
        <v>2593</v>
      </c>
      <c r="B289" s="82" t="s">
        <v>2083</v>
      </c>
      <c r="C289" s="95" t="s">
        <v>2622</v>
      </c>
      <c r="D289" s="96">
        <v>27090</v>
      </c>
      <c r="E289" s="97">
        <v>0.208</v>
      </c>
      <c r="F289" s="98">
        <v>9059.199392308108</v>
      </c>
      <c r="G289" s="96">
        <v>8756.182633090613</v>
      </c>
      <c r="H289" s="96">
        <v>9314.315086929546</v>
      </c>
    </row>
    <row r="290" spans="1:8" ht="12.75">
      <c r="A290" s="82" t="s">
        <v>2594</v>
      </c>
      <c r="B290" s="82" t="s">
        <v>2084</v>
      </c>
      <c r="C290" s="95" t="s">
        <v>2622</v>
      </c>
      <c r="D290" s="96">
        <v>19113</v>
      </c>
      <c r="E290" s="97">
        <v>0.1438</v>
      </c>
      <c r="F290" s="98">
        <v>6263.042656797626</v>
      </c>
      <c r="G290" s="96">
        <v>6053.553185761684</v>
      </c>
      <c r="H290" s="96">
        <v>6439.415911059947</v>
      </c>
    </row>
    <row r="291" spans="1:8" ht="12.75">
      <c r="A291" s="82" t="s">
        <v>2085</v>
      </c>
      <c r="B291" s="85" t="s">
        <v>2086</v>
      </c>
      <c r="C291" s="95" t="s">
        <v>2621</v>
      </c>
      <c r="D291" s="96">
        <v>24516.4186</v>
      </c>
      <c r="E291" s="97">
        <v>0.2096</v>
      </c>
      <c r="F291" s="98">
        <v>9128.88554147971</v>
      </c>
      <c r="G291" s="96">
        <v>8823.537884114388</v>
      </c>
      <c r="H291" s="96">
        <v>9385.963664521312</v>
      </c>
    </row>
    <row r="292" spans="1:8" ht="12.75">
      <c r="A292" s="82" t="s">
        <v>2087</v>
      </c>
      <c r="B292" s="82" t="s">
        <v>2088</v>
      </c>
      <c r="C292" s="95" t="s">
        <v>2621</v>
      </c>
      <c r="D292" s="96"/>
      <c r="E292" s="97">
        <v>0.1792</v>
      </c>
      <c r="F292" s="98"/>
      <c r="G292" s="96">
        <v>7543.788114662682</v>
      </c>
      <c r="H292" s="96">
        <v>8024.640690277763</v>
      </c>
    </row>
    <row r="293" spans="1:8" ht="12.75">
      <c r="A293" s="82" t="s">
        <v>2089</v>
      </c>
      <c r="B293" s="82" t="s">
        <v>2090</v>
      </c>
      <c r="C293" s="95" t="s">
        <v>2621</v>
      </c>
      <c r="D293" s="96">
        <v>25042</v>
      </c>
      <c r="E293" s="97">
        <v>0.1728</v>
      </c>
      <c r="F293" s="98">
        <v>7526.104110532891</v>
      </c>
      <c r="G293" s="96">
        <v>7274.367110567588</v>
      </c>
      <c r="H293" s="96">
        <v>7738.0463799107</v>
      </c>
    </row>
    <row r="294" spans="1:8" ht="12.75">
      <c r="A294" s="82" t="s">
        <v>374</v>
      </c>
      <c r="B294" s="82" t="s">
        <v>2091</v>
      </c>
      <c r="C294" s="95" t="s">
        <v>2621</v>
      </c>
      <c r="D294" s="96">
        <v>30152</v>
      </c>
      <c r="E294" s="97">
        <v>0.2332</v>
      </c>
      <c r="F294" s="98">
        <v>10156.756241760822</v>
      </c>
      <c r="G294" s="96">
        <v>9817.027836715053</v>
      </c>
      <c r="H294" s="96">
        <v>10442.780183999856</v>
      </c>
    </row>
    <row r="295" spans="1:8" ht="12.75">
      <c r="A295" s="82" t="s">
        <v>2092</v>
      </c>
      <c r="B295" s="82" t="s">
        <v>2093</v>
      </c>
      <c r="C295" s="95" t="s">
        <v>2622</v>
      </c>
      <c r="D295" s="96"/>
      <c r="E295" s="97">
        <v>0.3606</v>
      </c>
      <c r="F295" s="98"/>
      <c r="G295" s="96">
        <v>15180.189699483053</v>
      </c>
      <c r="H295" s="96">
        <v>16147.798174744203</v>
      </c>
    </row>
    <row r="296" spans="1:8" ht="12.75">
      <c r="A296" s="82" t="s">
        <v>2094</v>
      </c>
      <c r="B296" s="82" t="s">
        <v>2095</v>
      </c>
      <c r="C296" s="95" t="s">
        <v>2622</v>
      </c>
      <c r="D296" s="96"/>
      <c r="E296" s="97">
        <v>0.3101</v>
      </c>
      <c r="F296" s="98"/>
      <c r="G296" s="96">
        <v>13054.28958904519</v>
      </c>
      <c r="H296" s="96">
        <v>13886.389944504097</v>
      </c>
    </row>
    <row r="297" spans="1:8" ht="12.75">
      <c r="A297" s="82" t="s">
        <v>2096</v>
      </c>
      <c r="B297" s="82" t="s">
        <v>2097</v>
      </c>
      <c r="C297" s="95" t="s">
        <v>2622</v>
      </c>
      <c r="D297" s="96"/>
      <c r="E297" s="97">
        <v>0.2276</v>
      </c>
      <c r="F297" s="98"/>
      <c r="G297" s="96">
        <v>9581.284458131844</v>
      </c>
      <c r="H297" s="96">
        <v>10192.010162428676</v>
      </c>
    </row>
    <row r="298" spans="1:8" ht="12.75">
      <c r="A298" s="82" t="s">
        <v>2098</v>
      </c>
      <c r="B298" s="82" t="s">
        <v>2099</v>
      </c>
      <c r="C298" s="95" t="s">
        <v>2621</v>
      </c>
      <c r="D298" s="96"/>
      <c r="E298" s="97">
        <v>0.0861</v>
      </c>
      <c r="F298" s="98"/>
      <c r="G298" s="96">
        <v>3624.5544457168357</v>
      </c>
      <c r="H298" s="96">
        <v>3855.589081656894</v>
      </c>
    </row>
    <row r="299" spans="1:8" ht="12.75">
      <c r="A299" s="82" t="s">
        <v>2100</v>
      </c>
      <c r="B299" s="82" t="s">
        <v>2101</v>
      </c>
      <c r="C299" s="95" t="s">
        <v>2621</v>
      </c>
      <c r="D299" s="96"/>
      <c r="E299" s="97">
        <v>0.1033</v>
      </c>
      <c r="F299" s="98"/>
      <c r="G299" s="96">
        <v>4348.623394222406</v>
      </c>
      <c r="H299" s="96">
        <v>4625.811290768376</v>
      </c>
    </row>
    <row r="300" spans="1:8" ht="12.75">
      <c r="A300" s="82" t="s">
        <v>2102</v>
      </c>
      <c r="B300" s="82" t="s">
        <v>2103</v>
      </c>
      <c r="C300" s="95" t="s">
        <v>2621</v>
      </c>
      <c r="D300" s="96">
        <v>3271</v>
      </c>
      <c r="E300" s="97">
        <v>0.0244</v>
      </c>
      <c r="F300" s="98">
        <v>1062.713774866913</v>
      </c>
      <c r="G300" s="96">
        <v>1027.167578112553</v>
      </c>
      <c r="H300" s="96">
        <v>1092.6408082744276</v>
      </c>
    </row>
    <row r="301" spans="1:8" ht="12.75">
      <c r="A301" s="82" t="s">
        <v>2104</v>
      </c>
      <c r="B301" s="82" t="s">
        <v>2105</v>
      </c>
      <c r="C301" s="95" t="s">
        <v>2622</v>
      </c>
      <c r="D301" s="96"/>
      <c r="E301" s="97">
        <v>0.0928</v>
      </c>
      <c r="F301" s="98"/>
      <c r="G301" s="96">
        <v>3906.604559378889</v>
      </c>
      <c r="H301" s="96">
        <v>4155.6175003224125</v>
      </c>
    </row>
    <row r="302" spans="1:8" ht="12.75">
      <c r="A302" s="82" t="s">
        <v>2106</v>
      </c>
      <c r="B302" s="82" t="s">
        <v>2107</v>
      </c>
      <c r="C302" s="95" t="s">
        <v>2622</v>
      </c>
      <c r="D302" s="96"/>
      <c r="E302" s="97">
        <v>0.1113</v>
      </c>
      <c r="F302" s="98"/>
      <c r="G302" s="96">
        <v>4685.399649341275</v>
      </c>
      <c r="H302" s="96">
        <v>4984.054178727204</v>
      </c>
    </row>
    <row r="303" spans="1:8" ht="12.75">
      <c r="A303" s="82" t="s">
        <v>2108</v>
      </c>
      <c r="B303" s="82" t="s">
        <v>2109</v>
      </c>
      <c r="C303" s="95" t="s">
        <v>2622</v>
      </c>
      <c r="D303" s="96">
        <v>3848</v>
      </c>
      <c r="E303" s="97">
        <v>0.0228</v>
      </c>
      <c r="F303" s="98">
        <v>993.027625695312</v>
      </c>
      <c r="G303" s="96">
        <v>959.8123270887788</v>
      </c>
      <c r="H303" s="96">
        <v>1020.9922306826619</v>
      </c>
    </row>
    <row r="304" spans="1:8" ht="12.75">
      <c r="A304" s="82" t="s">
        <v>2110</v>
      </c>
      <c r="B304" s="82" t="s">
        <v>2111</v>
      </c>
      <c r="C304" s="95" t="s">
        <v>2623</v>
      </c>
      <c r="D304" s="96">
        <v>37183</v>
      </c>
      <c r="E304" s="97">
        <v>0.1756</v>
      </c>
      <c r="F304" s="98">
        <v>7648.054871583193</v>
      </c>
      <c r="G304" s="96">
        <v>7392.238799859192</v>
      </c>
      <c r="H304" s="96">
        <v>7863.431390696291</v>
      </c>
    </row>
    <row r="305" spans="1:8" ht="12.75">
      <c r="A305" s="82" t="s">
        <v>2112</v>
      </c>
      <c r="B305" s="82" t="s">
        <v>2113</v>
      </c>
      <c r="C305" s="95" t="s">
        <v>2623</v>
      </c>
      <c r="D305" s="96"/>
      <c r="E305" s="97">
        <v>0.0589</v>
      </c>
      <c r="F305" s="98"/>
      <c r="G305" s="96">
        <v>2479.515178312679</v>
      </c>
      <c r="H305" s="96">
        <v>2637.5632625968765</v>
      </c>
    </row>
    <row r="306" spans="1:8" ht="12.75">
      <c r="A306" s="82" t="s">
        <v>2114</v>
      </c>
      <c r="B306" s="82" t="s">
        <v>2115</v>
      </c>
      <c r="C306" s="95" t="s">
        <v>2623</v>
      </c>
      <c r="D306" s="96"/>
      <c r="E306" s="97">
        <v>0.0707</v>
      </c>
      <c r="F306" s="98"/>
      <c r="G306" s="96">
        <v>2976.2601546130118</v>
      </c>
      <c r="H306" s="96">
        <v>3165.9715223361486</v>
      </c>
    </row>
    <row r="307" spans="1:8" ht="12.75">
      <c r="A307" s="82" t="s">
        <v>2116</v>
      </c>
      <c r="B307" s="82" t="s">
        <v>2117</v>
      </c>
      <c r="C307" s="95" t="s">
        <v>2623</v>
      </c>
      <c r="D307" s="96">
        <v>4137</v>
      </c>
      <c r="E307" s="97">
        <v>0.0268</v>
      </c>
      <c r="F307" s="98">
        <v>1167.2429986243142</v>
      </c>
      <c r="G307" s="96">
        <v>1128.2004546482137</v>
      </c>
      <c r="H307" s="96">
        <v>1200.1136746620762</v>
      </c>
    </row>
    <row r="308" spans="1:8" ht="12.75">
      <c r="A308" s="82" t="s">
        <v>2118</v>
      </c>
      <c r="B308" s="82" t="s">
        <v>2119</v>
      </c>
      <c r="C308" s="95" t="s">
        <v>2624</v>
      </c>
      <c r="D308" s="96">
        <v>69055</v>
      </c>
      <c r="E308" s="97">
        <v>0.4076</v>
      </c>
      <c r="F308" s="98">
        <v>17752.546501465316</v>
      </c>
      <c r="G308" s="96">
        <v>17158.750198306414</v>
      </c>
      <c r="H308" s="96">
        <v>18252.475141502324</v>
      </c>
    </row>
    <row r="309" spans="1:8" ht="12.75">
      <c r="A309" s="82" t="s">
        <v>2120</v>
      </c>
      <c r="B309" s="82" t="s">
        <v>2121</v>
      </c>
      <c r="C309" s="95" t="s">
        <v>2624</v>
      </c>
      <c r="D309" s="96">
        <v>2000</v>
      </c>
      <c r="E309" s="97">
        <v>0.0141</v>
      </c>
      <c r="F309" s="98">
        <v>614.1091895747323</v>
      </c>
      <c r="G309" s="96">
        <v>593.568149647008</v>
      </c>
      <c r="H309" s="96">
        <v>631.4030900274356</v>
      </c>
    </row>
    <row r="310" spans="1:8" ht="12.75">
      <c r="A310" s="82" t="s">
        <v>2122</v>
      </c>
      <c r="B310" s="82" t="s">
        <v>2123</v>
      </c>
      <c r="C310" s="95" t="s">
        <v>2624</v>
      </c>
      <c r="D310" s="96"/>
      <c r="E310" s="97">
        <v>0.0532</v>
      </c>
      <c r="F310" s="98"/>
      <c r="G310" s="96">
        <v>2239.5620965404837</v>
      </c>
      <c r="H310" s="96">
        <v>2382.3152049262108</v>
      </c>
    </row>
    <row r="311" spans="1:8" ht="12.75">
      <c r="A311" s="82" t="s">
        <v>2124</v>
      </c>
      <c r="B311" s="82" t="s">
        <v>2125</v>
      </c>
      <c r="C311" s="95" t="s">
        <v>2624</v>
      </c>
      <c r="D311" s="96"/>
      <c r="E311" s="97">
        <v>0.0592</v>
      </c>
      <c r="F311" s="98"/>
      <c r="G311" s="96">
        <v>2492.1442878796365</v>
      </c>
      <c r="H311" s="96">
        <v>2650.9973708953326</v>
      </c>
    </row>
    <row r="312" spans="1:8" ht="12.75">
      <c r="A312" s="82" t="s">
        <v>2126</v>
      </c>
      <c r="B312" s="82" t="s">
        <v>2127</v>
      </c>
      <c r="C312" s="95" t="s">
        <v>2624</v>
      </c>
      <c r="D312" s="96"/>
      <c r="E312" s="97">
        <v>0.0344</v>
      </c>
      <c r="F312" s="98"/>
      <c r="G312" s="96">
        <v>1448.13789701114</v>
      </c>
      <c r="H312" s="96">
        <v>1540.4444182229633</v>
      </c>
    </row>
    <row r="313" spans="1:8" ht="12.75">
      <c r="A313" s="82" t="s">
        <v>2128</v>
      </c>
      <c r="B313" s="82" t="s">
        <v>2129</v>
      </c>
      <c r="C313" s="95" t="s">
        <v>2624</v>
      </c>
      <c r="D313" s="96"/>
      <c r="E313" s="97">
        <v>0.0781</v>
      </c>
      <c r="F313" s="98"/>
      <c r="G313" s="96">
        <v>3287.7781905979664</v>
      </c>
      <c r="H313" s="96">
        <v>3497.3461936980652</v>
      </c>
    </row>
    <row r="314" spans="1:8" ht="12.75">
      <c r="A314" s="82" t="s">
        <v>2130</v>
      </c>
      <c r="B314" s="82" t="s">
        <v>2131</v>
      </c>
      <c r="C314" s="95" t="s">
        <v>2624</v>
      </c>
      <c r="D314" s="96"/>
      <c r="E314" s="97">
        <v>0.0937</v>
      </c>
      <c r="F314" s="98"/>
      <c r="G314" s="96">
        <v>3944.4918880797622</v>
      </c>
      <c r="H314" s="96">
        <v>4195.919825217781</v>
      </c>
    </row>
    <row r="315" spans="1:8" ht="12.75">
      <c r="A315" s="82" t="s">
        <v>2132</v>
      </c>
      <c r="B315" s="82" t="s">
        <v>2133</v>
      </c>
      <c r="C315" s="95" t="s">
        <v>2624</v>
      </c>
      <c r="D315" s="96">
        <v>4968</v>
      </c>
      <c r="E315" s="97">
        <v>0.0328</v>
      </c>
      <c r="F315" s="98">
        <v>1428.5660580178173</v>
      </c>
      <c r="G315" s="96">
        <v>1380.782645987366</v>
      </c>
      <c r="H315" s="96">
        <v>1468.7958406311977</v>
      </c>
    </row>
    <row r="316" spans="1:8" ht="12.75">
      <c r="A316" s="82" t="s">
        <v>2134</v>
      </c>
      <c r="B316" s="82" t="s">
        <v>2135</v>
      </c>
      <c r="C316" s="95" t="s">
        <v>2625</v>
      </c>
      <c r="D316" s="96">
        <v>190000</v>
      </c>
      <c r="E316" s="97">
        <v>1.152208</v>
      </c>
      <c r="F316" s="98">
        <v>50183.08660294491</v>
      </c>
      <c r="G316" s="96">
        <v>48504.53691975033</v>
      </c>
      <c r="H316" s="96">
        <v>51596.290181158256</v>
      </c>
    </row>
    <row r="317" spans="1:8" ht="12.75">
      <c r="A317" s="82" t="s">
        <v>2136</v>
      </c>
      <c r="B317" s="82" t="s">
        <v>2137</v>
      </c>
      <c r="C317" s="95" t="s">
        <v>2625</v>
      </c>
      <c r="D317" s="96">
        <v>42838</v>
      </c>
      <c r="E317" s="97">
        <v>0.2264</v>
      </c>
      <c r="F317" s="98">
        <v>9860.590107781518</v>
      </c>
      <c r="G317" s="96">
        <v>9530.768019864014</v>
      </c>
      <c r="H317" s="96">
        <v>10138.273729234852</v>
      </c>
    </row>
    <row r="318" spans="1:8" ht="12.75">
      <c r="A318" s="82" t="s">
        <v>2138</v>
      </c>
      <c r="B318" s="82" t="s">
        <v>2139</v>
      </c>
      <c r="C318" s="95" t="s">
        <v>2625</v>
      </c>
      <c r="D318" s="96">
        <v>300000</v>
      </c>
      <c r="E318" s="97">
        <v>1.593152</v>
      </c>
      <c r="F318" s="98">
        <v>69387.89245314639</v>
      </c>
      <c r="G318" s="96">
        <v>67066.9705493922</v>
      </c>
      <c r="H318" s="96">
        <v>71341.92167967297</v>
      </c>
    </row>
    <row r="319" spans="1:8" ht="12.75">
      <c r="A319" s="82" t="s">
        <v>2140</v>
      </c>
      <c r="B319" s="82" t="s">
        <v>2141</v>
      </c>
      <c r="C319" s="95" t="s">
        <v>2625</v>
      </c>
      <c r="D319" s="96">
        <v>36464</v>
      </c>
      <c r="E319" s="97">
        <v>0.178</v>
      </c>
      <c r="F319" s="98">
        <v>7752.584095340593</v>
      </c>
      <c r="G319" s="96">
        <v>7493.271676394852</v>
      </c>
      <c r="H319" s="96">
        <v>7970.904257083938</v>
      </c>
    </row>
    <row r="320" spans="1:8" ht="12.75">
      <c r="A320" s="82" t="s">
        <v>2142</v>
      </c>
      <c r="B320" s="82" t="s">
        <v>2143</v>
      </c>
      <c r="C320" s="95" t="s">
        <v>2626</v>
      </c>
      <c r="D320" s="96"/>
      <c r="E320" s="97">
        <v>3.1283</v>
      </c>
      <c r="F320" s="98">
        <v>136249.48778344932</v>
      </c>
      <c r="G320" s="96">
        <v>131692.14486104503</v>
      </c>
      <c r="H320" s="96">
        <v>140086.40330020047</v>
      </c>
    </row>
    <row r="321" spans="1:8" ht="12.75">
      <c r="A321" s="82" t="s">
        <v>2144</v>
      </c>
      <c r="B321" s="82" t="s">
        <v>2145</v>
      </c>
      <c r="C321" s="95" t="s">
        <v>2625</v>
      </c>
      <c r="D321" s="96"/>
      <c r="E321" s="97">
        <v>0.0671</v>
      </c>
      <c r="F321" s="98"/>
      <c r="G321" s="96">
        <v>2824.7108398095206</v>
      </c>
      <c r="H321" s="96">
        <v>3004.7622227546763</v>
      </c>
    </row>
    <row r="322" spans="1:8" ht="12.75">
      <c r="A322" s="82" t="s">
        <v>2146</v>
      </c>
      <c r="B322" s="82" t="s">
        <v>2147</v>
      </c>
      <c r="C322" s="95" t="s">
        <v>2625</v>
      </c>
      <c r="D322" s="96"/>
      <c r="E322" s="97">
        <v>0.063</v>
      </c>
      <c r="F322" s="98"/>
      <c r="G322" s="96">
        <v>2652.1130090610995</v>
      </c>
      <c r="H322" s="96">
        <v>2821.162742675776</v>
      </c>
    </row>
    <row r="323" spans="1:8" ht="12.75">
      <c r="A323" s="82" t="s">
        <v>2148</v>
      </c>
      <c r="B323" s="82" t="s">
        <v>2149</v>
      </c>
      <c r="C323" s="95" t="s">
        <v>2625</v>
      </c>
      <c r="D323" s="96"/>
      <c r="E323" s="97">
        <v>0.0756</v>
      </c>
      <c r="F323" s="98"/>
      <c r="G323" s="96">
        <v>3182.5356108733195</v>
      </c>
      <c r="H323" s="96">
        <v>3385.395291210931</v>
      </c>
    </row>
    <row r="324" spans="1:8" ht="12.75">
      <c r="A324" s="82" t="s">
        <v>2150</v>
      </c>
      <c r="B324" s="82" t="s">
        <v>2151</v>
      </c>
      <c r="C324" s="95" t="s">
        <v>2625</v>
      </c>
      <c r="D324" s="96">
        <v>5649</v>
      </c>
      <c r="E324" s="97">
        <v>0.032</v>
      </c>
      <c r="F324" s="98">
        <v>1393.722983432017</v>
      </c>
      <c r="G324" s="96">
        <v>1347.105020475479</v>
      </c>
      <c r="H324" s="96">
        <v>1432.9715518353148</v>
      </c>
    </row>
    <row r="325" spans="1:8" ht="12.75">
      <c r="A325" s="82" t="s">
        <v>2152</v>
      </c>
      <c r="B325" s="82" t="s">
        <v>2153</v>
      </c>
      <c r="C325" s="95" t="s">
        <v>2626</v>
      </c>
      <c r="D325" s="96"/>
      <c r="E325" s="97">
        <v>0.0852</v>
      </c>
      <c r="F325" s="98"/>
      <c r="G325" s="96">
        <v>3586.667117015963</v>
      </c>
      <c r="H325" s="96">
        <v>3815.286756761526</v>
      </c>
    </row>
    <row r="326" spans="1:8" ht="12.75">
      <c r="A326" s="82" t="s">
        <v>2154</v>
      </c>
      <c r="B326" s="82" t="s">
        <v>2155</v>
      </c>
      <c r="C326" s="95" t="s">
        <v>2626</v>
      </c>
      <c r="D326" s="96"/>
      <c r="E326" s="97">
        <v>0.0992</v>
      </c>
      <c r="F326" s="98"/>
      <c r="G326" s="96">
        <v>4176.025563473985</v>
      </c>
      <c r="H326" s="96">
        <v>4442.211810689476</v>
      </c>
    </row>
    <row r="327" spans="1:8" ht="12.75">
      <c r="A327" s="82" t="s">
        <v>2156</v>
      </c>
      <c r="B327" s="82" t="s">
        <v>2157</v>
      </c>
      <c r="C327" s="95" t="s">
        <v>2626</v>
      </c>
      <c r="D327" s="96">
        <v>6000</v>
      </c>
      <c r="E327" s="97"/>
      <c r="F327" s="98">
        <v>0</v>
      </c>
      <c r="G327" s="96">
        <v>0</v>
      </c>
      <c r="H327" s="96">
        <v>0</v>
      </c>
    </row>
    <row r="328" spans="1:8" ht="12.75">
      <c r="A328" s="82" t="s">
        <v>2158</v>
      </c>
      <c r="B328" s="82" t="s">
        <v>2159</v>
      </c>
      <c r="C328" s="95" t="s">
        <v>2627</v>
      </c>
      <c r="D328" s="96"/>
      <c r="E328" s="97">
        <v>2.2717792</v>
      </c>
      <c r="F328" s="98"/>
      <c r="G328" s="96">
        <v>95635.16142911774</v>
      </c>
      <c r="H328" s="96">
        <v>101731.0926765997</v>
      </c>
    </row>
    <row r="329" spans="1:8" ht="12.75">
      <c r="A329" s="82" t="s">
        <v>2160</v>
      </c>
      <c r="B329" s="82" t="s">
        <v>2161</v>
      </c>
      <c r="C329" s="95" t="s">
        <v>2627</v>
      </c>
      <c r="D329" s="96">
        <v>215000</v>
      </c>
      <c r="E329" s="97">
        <v>1.4083424</v>
      </c>
      <c r="F329" s="98">
        <v>61338.72410693146</v>
      </c>
      <c r="G329" s="96">
        <v>59287.03492464017</v>
      </c>
      <c r="H329" s="96">
        <v>63066.08107635849</v>
      </c>
    </row>
    <row r="330" spans="1:8" ht="12.75">
      <c r="A330" s="82" t="s">
        <v>2162</v>
      </c>
      <c r="B330" s="82" t="s">
        <v>2163</v>
      </c>
      <c r="C330" s="95" t="s">
        <v>2627</v>
      </c>
      <c r="D330" s="96">
        <v>190000</v>
      </c>
      <c r="E330" s="97">
        <v>0.9535</v>
      </c>
      <c r="F330" s="98">
        <v>41528.589521950875</v>
      </c>
      <c r="G330" s="96">
        <v>40139.51990698029</v>
      </c>
      <c r="H330" s="96">
        <v>42698.074208592894</v>
      </c>
    </row>
    <row r="331" spans="1:8" ht="12.75">
      <c r="A331" s="82" t="s">
        <v>2164</v>
      </c>
      <c r="B331" s="82" t="s">
        <v>2165</v>
      </c>
      <c r="C331" s="95" t="s">
        <v>2627</v>
      </c>
      <c r="D331" s="96"/>
      <c r="E331" s="97">
        <v>0.0498</v>
      </c>
      <c r="F331" s="98"/>
      <c r="G331" s="96">
        <v>2096.432188114964</v>
      </c>
      <c r="H331" s="96">
        <v>2230.0619775437085</v>
      </c>
    </row>
    <row r="332" spans="1:8" ht="12.75">
      <c r="A332" s="82" t="s">
        <v>2166</v>
      </c>
      <c r="B332" s="82" t="s">
        <v>2167</v>
      </c>
      <c r="C332" s="95" t="s">
        <v>2627</v>
      </c>
      <c r="D332" s="96"/>
      <c r="E332" s="97">
        <v>0.0598</v>
      </c>
      <c r="F332" s="98"/>
      <c r="G332" s="96">
        <v>2517.4025070135513</v>
      </c>
      <c r="H332" s="96">
        <v>2677.8655874922447</v>
      </c>
    </row>
    <row r="333" spans="1:8" ht="12.75">
      <c r="A333" s="82" t="s">
        <v>2168</v>
      </c>
      <c r="B333" s="82" t="s">
        <v>2169</v>
      </c>
      <c r="C333" s="95" t="s">
        <v>2627</v>
      </c>
      <c r="D333" s="96">
        <v>6700</v>
      </c>
      <c r="E333" s="97">
        <v>0.044</v>
      </c>
      <c r="F333" s="98">
        <v>1916.369102219023</v>
      </c>
      <c r="G333" s="96">
        <v>1852.2694031537835</v>
      </c>
      <c r="H333" s="96">
        <v>1970.3358837735577</v>
      </c>
    </row>
    <row r="334" spans="1:8" ht="12.75">
      <c r="A334" s="82" t="s">
        <v>2170</v>
      </c>
      <c r="B334" s="82" t="s">
        <v>2171</v>
      </c>
      <c r="C334" s="95" t="s">
        <v>2628</v>
      </c>
      <c r="D334" s="96">
        <v>29301</v>
      </c>
      <c r="E334" s="97">
        <v>0.1524</v>
      </c>
      <c r="F334" s="98">
        <v>6637.605708594981</v>
      </c>
      <c r="G334" s="96">
        <v>6415.587660014469</v>
      </c>
      <c r="H334" s="96">
        <v>6824.527015615688</v>
      </c>
    </row>
    <row r="335" spans="1:8" ht="12.75">
      <c r="A335" s="82" t="s">
        <v>2172</v>
      </c>
      <c r="B335" s="82" t="s">
        <v>2173</v>
      </c>
      <c r="C335" s="95" t="s">
        <v>2628</v>
      </c>
      <c r="D335" s="96">
        <v>46498</v>
      </c>
      <c r="E335" s="97">
        <v>0.2624</v>
      </c>
      <c r="F335" s="98">
        <v>11428.528464142539</v>
      </c>
      <c r="G335" s="96">
        <v>11046.261167898929</v>
      </c>
      <c r="H335" s="96">
        <v>11750.366725049582</v>
      </c>
    </row>
    <row r="336" spans="1:8" ht="12.75">
      <c r="A336" s="85" t="s">
        <v>2174</v>
      </c>
      <c r="B336" s="85" t="s">
        <v>2175</v>
      </c>
      <c r="C336" s="95" t="s">
        <v>2628</v>
      </c>
      <c r="D336" s="101">
        <v>9130</v>
      </c>
      <c r="E336" s="102">
        <v>0.076</v>
      </c>
      <c r="F336" s="101">
        <v>3310.0920856510397</v>
      </c>
      <c r="G336" s="101">
        <v>3199.3744236292628</v>
      </c>
      <c r="H336" s="101">
        <v>3403.3074356088728</v>
      </c>
    </row>
    <row r="337" spans="1:8" ht="12.75">
      <c r="A337" s="85" t="s">
        <v>2176</v>
      </c>
      <c r="B337" s="85" t="s">
        <v>2177</v>
      </c>
      <c r="C337" s="95" t="s">
        <v>2628</v>
      </c>
      <c r="D337" s="101">
        <v>10255</v>
      </c>
      <c r="E337" s="102">
        <v>0.0844</v>
      </c>
      <c r="F337" s="101">
        <v>3675.9443688019446</v>
      </c>
      <c r="G337" s="101">
        <v>3552.9894915040763</v>
      </c>
      <c r="H337" s="101">
        <v>3779.462467965643</v>
      </c>
    </row>
    <row r="338" spans="1:8" ht="12.75">
      <c r="A338" s="85" t="s">
        <v>2178</v>
      </c>
      <c r="B338" s="85" t="s">
        <v>2179</v>
      </c>
      <c r="C338" s="95" t="s">
        <v>2628</v>
      </c>
      <c r="D338" s="101">
        <v>5000</v>
      </c>
      <c r="E338" s="102">
        <v>0.0268</v>
      </c>
      <c r="F338" s="101">
        <v>1167.2429986243142</v>
      </c>
      <c r="G338" s="101">
        <v>1128.2004546482137</v>
      </c>
      <c r="H338" s="101">
        <v>1200.1136746620762</v>
      </c>
    </row>
    <row r="339" spans="1:8" ht="12.75">
      <c r="A339" s="82" t="s">
        <v>2180</v>
      </c>
      <c r="B339" s="82" t="s">
        <v>2181</v>
      </c>
      <c r="C339" s="95" t="s">
        <v>2628</v>
      </c>
      <c r="D339" s="96"/>
      <c r="E339" s="97">
        <v>0.0624</v>
      </c>
      <c r="F339" s="98"/>
      <c r="G339" s="96">
        <v>2626.854789927184</v>
      </c>
      <c r="H339" s="96">
        <v>2794.294526078864</v>
      </c>
    </row>
    <row r="340" spans="1:8" ht="12.75">
      <c r="A340" s="82" t="s">
        <v>2182</v>
      </c>
      <c r="B340" s="82" t="s">
        <v>2183</v>
      </c>
      <c r="C340" s="95" t="s">
        <v>2628</v>
      </c>
      <c r="D340" s="96"/>
      <c r="E340" s="97">
        <v>0.0748</v>
      </c>
      <c r="F340" s="98"/>
      <c r="G340" s="96">
        <v>3148.8579853614324</v>
      </c>
      <c r="H340" s="96">
        <v>3349.5710024150485</v>
      </c>
    </row>
    <row r="341" spans="1:8" ht="12.75">
      <c r="A341" s="82" t="s">
        <v>2184</v>
      </c>
      <c r="B341" s="82" t="s">
        <v>2185</v>
      </c>
      <c r="C341" s="95" t="s">
        <v>2628</v>
      </c>
      <c r="D341" s="96">
        <v>4790</v>
      </c>
      <c r="E341" s="97">
        <v>0.0284</v>
      </c>
      <c r="F341" s="98">
        <v>1236.929147795915</v>
      </c>
      <c r="G341" s="96">
        <v>1195.5557056719877</v>
      </c>
      <c r="H341" s="96">
        <v>1271.762252253842</v>
      </c>
    </row>
    <row r="342" spans="1:8" ht="12.75">
      <c r="A342" s="82" t="s">
        <v>2186</v>
      </c>
      <c r="B342" s="82" t="s">
        <v>2187</v>
      </c>
      <c r="C342" s="95" t="s">
        <v>2629</v>
      </c>
      <c r="D342" s="96"/>
      <c r="E342" s="97">
        <v>0.058</v>
      </c>
      <c r="F342" s="98"/>
      <c r="G342" s="96">
        <v>2441.627849611806</v>
      </c>
      <c r="H342" s="96">
        <v>2597.2609377015083</v>
      </c>
    </row>
    <row r="343" spans="1:8" ht="12.75">
      <c r="A343" s="82" t="s">
        <v>2188</v>
      </c>
      <c r="B343" s="82" t="s">
        <v>2189</v>
      </c>
      <c r="C343" s="95" t="s">
        <v>2629</v>
      </c>
      <c r="D343" s="96"/>
      <c r="E343" s="97">
        <v>0.1853</v>
      </c>
      <c r="F343" s="98"/>
      <c r="G343" s="96">
        <v>7800.58000919082</v>
      </c>
      <c r="H343" s="96">
        <v>8297.80089234637</v>
      </c>
    </row>
    <row r="344" spans="1:8" ht="12.75">
      <c r="A344" s="82" t="s">
        <v>2190</v>
      </c>
      <c r="B344" s="82" t="s">
        <v>2191</v>
      </c>
      <c r="C344" s="95" t="s">
        <v>2629</v>
      </c>
      <c r="D344" s="96"/>
      <c r="E344" s="97">
        <v>0.0684</v>
      </c>
      <c r="F344" s="98"/>
      <c r="G344" s="96">
        <v>2879.4369812663367</v>
      </c>
      <c r="H344" s="96">
        <v>3062.9766920479856</v>
      </c>
    </row>
    <row r="345" spans="1:8" ht="12.75">
      <c r="A345" s="82" t="s">
        <v>2192</v>
      </c>
      <c r="B345" s="82" t="s">
        <v>2193</v>
      </c>
      <c r="C345" s="95" t="s">
        <v>2629</v>
      </c>
      <c r="D345" s="96">
        <v>45395</v>
      </c>
      <c r="E345" s="97">
        <v>0.3816</v>
      </c>
      <c r="F345" s="98">
        <v>16620.1465774268</v>
      </c>
      <c r="G345" s="96">
        <v>16064.227369170088</v>
      </c>
      <c r="H345" s="96">
        <v>17088.18575563613</v>
      </c>
    </row>
    <row r="346" spans="1:8" ht="12.75">
      <c r="A346" s="82" t="s">
        <v>2194</v>
      </c>
      <c r="B346" s="82" t="s">
        <v>2195</v>
      </c>
      <c r="C346" s="95" t="s">
        <v>2629</v>
      </c>
      <c r="D346" s="96"/>
      <c r="E346" s="97">
        <v>0.0536</v>
      </c>
      <c r="F346" s="98"/>
      <c r="G346" s="96">
        <v>2256.4009092964275</v>
      </c>
      <c r="H346" s="96">
        <v>2400.2273493241523</v>
      </c>
    </row>
    <row r="347" spans="1:8" ht="12.75">
      <c r="A347" s="82" t="s">
        <v>2196</v>
      </c>
      <c r="B347" s="82" t="s">
        <v>2197</v>
      </c>
      <c r="C347" s="95" t="s">
        <v>2629</v>
      </c>
      <c r="D347" s="96">
        <v>14000</v>
      </c>
      <c r="E347" s="97">
        <v>0.16864</v>
      </c>
      <c r="F347" s="98">
        <v>7344.920122686729</v>
      </c>
      <c r="G347" s="96">
        <v>7099.243457905775</v>
      </c>
      <c r="H347" s="96">
        <v>7551.760078172109</v>
      </c>
    </row>
    <row r="348" spans="1:8" ht="12.75">
      <c r="A348" s="82" t="s">
        <v>2198</v>
      </c>
      <c r="B348" s="82" t="s">
        <v>2199</v>
      </c>
      <c r="C348" s="95" t="s">
        <v>2629</v>
      </c>
      <c r="D348" s="96">
        <v>15649</v>
      </c>
      <c r="E348" s="97">
        <v>0.086</v>
      </c>
      <c r="F348" s="98">
        <v>3745.630517973545</v>
      </c>
      <c r="G348" s="96">
        <v>3620.3447425278496</v>
      </c>
      <c r="H348" s="96">
        <v>3851.1110455574085</v>
      </c>
    </row>
    <row r="349" spans="1:8" ht="12.75">
      <c r="A349" s="82" t="s">
        <v>2200</v>
      </c>
      <c r="B349" s="82" t="s">
        <v>2201</v>
      </c>
      <c r="C349" s="95" t="s">
        <v>2629</v>
      </c>
      <c r="D349" s="96">
        <v>9676</v>
      </c>
      <c r="E349" s="97">
        <v>0.0592</v>
      </c>
      <c r="F349" s="98">
        <v>2578.3875193492313</v>
      </c>
      <c r="G349" s="96">
        <v>2492.1442878796365</v>
      </c>
      <c r="H349" s="96">
        <v>2650.9973708953326</v>
      </c>
    </row>
    <row r="350" spans="1:8" ht="12.75">
      <c r="A350" s="82" t="s">
        <v>2202</v>
      </c>
      <c r="B350" s="82" t="s">
        <v>2203</v>
      </c>
      <c r="C350" s="95" t="s">
        <v>2629</v>
      </c>
      <c r="D350" s="96">
        <v>41004</v>
      </c>
      <c r="E350" s="97">
        <v>0.1656</v>
      </c>
      <c r="F350" s="98">
        <v>7212.516439260687</v>
      </c>
      <c r="G350" s="96">
        <v>6971.268480960604</v>
      </c>
      <c r="H350" s="96">
        <v>7415.6277807477545</v>
      </c>
    </row>
    <row r="351" spans="1:8" ht="12.75">
      <c r="A351" s="82" t="s">
        <v>2204</v>
      </c>
      <c r="B351" s="82" t="s">
        <v>2205</v>
      </c>
      <c r="C351" s="95" t="s">
        <v>2629</v>
      </c>
      <c r="D351" s="96">
        <v>4000</v>
      </c>
      <c r="E351" s="97">
        <v>0.0492</v>
      </c>
      <c r="F351" s="98">
        <v>2142.849087026726</v>
      </c>
      <c r="G351" s="96">
        <v>2071.1739689810493</v>
      </c>
      <c r="H351" s="96">
        <v>2203.1937609467964</v>
      </c>
    </row>
    <row r="352" spans="1:8" ht="12.75">
      <c r="A352" s="82" t="s">
        <v>2206</v>
      </c>
      <c r="B352" s="82" t="s">
        <v>2207</v>
      </c>
      <c r="C352" s="95" t="s">
        <v>2629</v>
      </c>
      <c r="D352" s="96">
        <v>15630.7345</v>
      </c>
      <c r="E352" s="97">
        <v>0.0592</v>
      </c>
      <c r="F352" s="98">
        <v>2578.3875193492313</v>
      </c>
      <c r="G352" s="96">
        <v>2492.1442878796365</v>
      </c>
      <c r="H352" s="96">
        <v>2650.9973708953326</v>
      </c>
    </row>
    <row r="353" spans="1:8" ht="12.75">
      <c r="A353" s="82" t="s">
        <v>2208</v>
      </c>
      <c r="B353" s="82" t="s">
        <v>2209</v>
      </c>
      <c r="C353" s="95" t="s">
        <v>2629</v>
      </c>
      <c r="D353" s="96"/>
      <c r="E353" s="97">
        <v>0.091264</v>
      </c>
      <c r="F353" s="98"/>
      <c r="G353" s="96">
        <v>3841.9435183960663</v>
      </c>
      <c r="H353" s="96">
        <v>4086.834865834318</v>
      </c>
    </row>
    <row r="354" spans="1:8" ht="12.75">
      <c r="A354" s="82" t="s">
        <v>2210</v>
      </c>
      <c r="B354" s="82" t="s">
        <v>2211</v>
      </c>
      <c r="C354" s="95" t="s">
        <v>2629</v>
      </c>
      <c r="D354" s="96"/>
      <c r="E354" s="97">
        <v>0.091264</v>
      </c>
      <c r="F354" s="98"/>
      <c r="G354" s="96">
        <v>3841.9435183960663</v>
      </c>
      <c r="H354" s="96">
        <v>4086.834865834318</v>
      </c>
    </row>
    <row r="355" spans="1:8" ht="12.75">
      <c r="A355" s="82" t="s">
        <v>2212</v>
      </c>
      <c r="B355" s="82" t="s">
        <v>2213</v>
      </c>
      <c r="C355" s="95" t="s">
        <v>2629</v>
      </c>
      <c r="D355" s="96"/>
      <c r="E355" s="97">
        <v>0.06</v>
      </c>
      <c r="F355" s="98"/>
      <c r="G355" s="96">
        <v>2525.821913391523</v>
      </c>
      <c r="H355" s="96">
        <v>2686.8216596912152</v>
      </c>
    </row>
    <row r="356" spans="1:8" ht="12.75">
      <c r="A356" s="82" t="s">
        <v>2214</v>
      </c>
      <c r="B356" s="82" t="s">
        <v>2215</v>
      </c>
      <c r="C356" s="95" t="s">
        <v>2629</v>
      </c>
      <c r="D356" s="96"/>
      <c r="E356" s="97">
        <v>0.0504</v>
      </c>
      <c r="F356" s="98"/>
      <c r="G356" s="96">
        <v>2121.6904072488796</v>
      </c>
      <c r="H356" s="96">
        <v>2256.930194140621</v>
      </c>
    </row>
    <row r="357" spans="1:8" ht="12.75">
      <c r="A357" s="82" t="s">
        <v>2216</v>
      </c>
      <c r="B357" s="82" t="s">
        <v>2217</v>
      </c>
      <c r="C357" s="95" t="s">
        <v>2629</v>
      </c>
      <c r="D357" s="96"/>
      <c r="E357" s="97">
        <v>0.0576</v>
      </c>
      <c r="F357" s="98"/>
      <c r="G357" s="96">
        <v>2424.7890368558624</v>
      </c>
      <c r="H357" s="96">
        <v>2579.3487933035667</v>
      </c>
    </row>
    <row r="358" spans="1:8" ht="12.75">
      <c r="A358" s="82" t="s">
        <v>2218</v>
      </c>
      <c r="B358" s="82" t="s">
        <v>2219</v>
      </c>
      <c r="C358" s="95" t="s">
        <v>2629</v>
      </c>
      <c r="D358" s="96"/>
      <c r="E358" s="97">
        <v>0.1024</v>
      </c>
      <c r="F358" s="98"/>
      <c r="G358" s="96">
        <v>4310.736065521533</v>
      </c>
      <c r="H358" s="96">
        <v>4585.508965873008</v>
      </c>
    </row>
    <row r="359" spans="1:8" ht="12.75">
      <c r="A359" s="82" t="s">
        <v>2220</v>
      </c>
      <c r="B359" s="82" t="s">
        <v>2221</v>
      </c>
      <c r="C359" s="95" t="s">
        <v>2629</v>
      </c>
      <c r="D359" s="96"/>
      <c r="E359" s="97">
        <v>0.032</v>
      </c>
      <c r="F359" s="98"/>
      <c r="G359" s="96">
        <v>1347.105020475479</v>
      </c>
      <c r="H359" s="96">
        <v>1432.9715518353148</v>
      </c>
    </row>
    <row r="360" spans="1:8" ht="12.75">
      <c r="A360" s="82" t="s">
        <v>2222</v>
      </c>
      <c r="B360" s="82" t="s">
        <v>2223</v>
      </c>
      <c r="C360" s="95" t="s">
        <v>2629</v>
      </c>
      <c r="D360" s="96"/>
      <c r="E360" s="97">
        <v>0.0332</v>
      </c>
      <c r="F360" s="98"/>
      <c r="G360" s="96">
        <v>1397.6214587433096</v>
      </c>
      <c r="H360" s="96">
        <v>1486.707985029139</v>
      </c>
    </row>
    <row r="361" spans="1:8" ht="12.75">
      <c r="A361" s="82" t="s">
        <v>2224</v>
      </c>
      <c r="B361" s="82" t="s">
        <v>2225</v>
      </c>
      <c r="C361" s="95" t="s">
        <v>2629</v>
      </c>
      <c r="D361" s="96"/>
      <c r="E361" s="97">
        <v>0.166</v>
      </c>
      <c r="F361" s="98"/>
      <c r="G361" s="96">
        <v>6988.107293716548</v>
      </c>
      <c r="H361" s="96">
        <v>7433.5399251456965</v>
      </c>
    </row>
    <row r="362" spans="1:8" ht="12.75">
      <c r="A362" s="82" t="s">
        <v>2226</v>
      </c>
      <c r="B362" s="82" t="s">
        <v>2227</v>
      </c>
      <c r="C362" s="95" t="s">
        <v>2629</v>
      </c>
      <c r="D362" s="96">
        <v>6287</v>
      </c>
      <c r="E362" s="97">
        <v>0.0684</v>
      </c>
      <c r="F362" s="98">
        <v>2979.082877085936</v>
      </c>
      <c r="G362" s="96">
        <v>2879.4369812663367</v>
      </c>
      <c r="H362" s="96">
        <v>3062.9766920479856</v>
      </c>
    </row>
    <row r="363" spans="1:8" ht="12.75">
      <c r="A363" s="82" t="s">
        <v>2228</v>
      </c>
      <c r="B363" s="82" t="s">
        <v>2229</v>
      </c>
      <c r="C363" s="95" t="s">
        <v>2629</v>
      </c>
      <c r="D363" s="96"/>
      <c r="E363" s="97">
        <v>0.0564</v>
      </c>
      <c r="F363" s="98"/>
      <c r="G363" s="96">
        <v>2374.272598588032</v>
      </c>
      <c r="H363" s="96">
        <v>2525.6123601097424</v>
      </c>
    </row>
    <row r="364" spans="1:8" ht="12.75">
      <c r="A364" s="82" t="s">
        <v>2230</v>
      </c>
      <c r="B364" s="82" t="s">
        <v>2231</v>
      </c>
      <c r="C364" s="95" t="s">
        <v>2629</v>
      </c>
      <c r="D364" s="96"/>
      <c r="E364" s="97">
        <v>0.0164</v>
      </c>
      <c r="F364" s="98"/>
      <c r="G364" s="96">
        <v>690.391322993683</v>
      </c>
      <c r="H364" s="96">
        <v>734.3979203155989</v>
      </c>
    </row>
    <row r="365" spans="1:8" ht="12.75">
      <c r="A365" s="82" t="s">
        <v>2232</v>
      </c>
      <c r="B365" s="82" t="s">
        <v>2233</v>
      </c>
      <c r="C365" s="95" t="s">
        <v>2629</v>
      </c>
      <c r="D365" s="96"/>
      <c r="E365" s="97">
        <v>0.1336</v>
      </c>
      <c r="F365" s="98"/>
      <c r="G365" s="96">
        <v>5624.163460485125</v>
      </c>
      <c r="H365" s="96">
        <v>5982.6562289124395</v>
      </c>
    </row>
    <row r="366" spans="1:8" ht="12.75">
      <c r="A366" s="82" t="s">
        <v>2234</v>
      </c>
      <c r="B366" s="82" t="s">
        <v>2235</v>
      </c>
      <c r="C366" s="95" t="s">
        <v>2629</v>
      </c>
      <c r="D366" s="96"/>
      <c r="E366" s="97">
        <v>0.0404</v>
      </c>
      <c r="F366" s="98"/>
      <c r="G366" s="96">
        <v>1700.7200883502924</v>
      </c>
      <c r="H366" s="96">
        <v>1809.126584192085</v>
      </c>
    </row>
    <row r="367" spans="1:8" ht="12.75">
      <c r="A367" s="82" t="s">
        <v>2236</v>
      </c>
      <c r="B367" s="82" t="s">
        <v>2237</v>
      </c>
      <c r="C367" s="95" t="s">
        <v>2629</v>
      </c>
      <c r="D367" s="96"/>
      <c r="E367" s="97">
        <v>0.0684</v>
      </c>
      <c r="F367" s="98"/>
      <c r="G367" s="96">
        <v>2879.4369812663367</v>
      </c>
      <c r="H367" s="96">
        <v>3062.9766920479856</v>
      </c>
    </row>
    <row r="368" spans="1:8" ht="12.75">
      <c r="A368" s="82" t="s">
        <v>2238</v>
      </c>
      <c r="B368" s="82" t="s">
        <v>2239</v>
      </c>
      <c r="C368" s="95" t="s">
        <v>2629</v>
      </c>
      <c r="D368" s="96"/>
      <c r="E368" s="97">
        <v>0.0236</v>
      </c>
      <c r="F368" s="98"/>
      <c r="G368" s="96">
        <v>993.4899526006658</v>
      </c>
      <c r="H368" s="96">
        <v>1056.8165194785447</v>
      </c>
    </row>
    <row r="369" spans="1:8" ht="12.75">
      <c r="A369" s="82" t="s">
        <v>2240</v>
      </c>
      <c r="B369" s="82" t="s">
        <v>2241</v>
      </c>
      <c r="C369" s="95" t="s">
        <v>2629</v>
      </c>
      <c r="D369" s="96"/>
      <c r="E369" s="97">
        <v>0.0344</v>
      </c>
      <c r="F369" s="98"/>
      <c r="G369" s="96">
        <v>1448.13789701114</v>
      </c>
      <c r="H369" s="96">
        <v>1540.4444182229633</v>
      </c>
    </row>
    <row r="370" spans="1:8" ht="12.75">
      <c r="A370" s="82" t="s">
        <v>2242</v>
      </c>
      <c r="B370" s="82" t="s">
        <v>2243</v>
      </c>
      <c r="C370" s="95" t="s">
        <v>2629</v>
      </c>
      <c r="D370" s="96"/>
      <c r="E370" s="97">
        <v>0.0488</v>
      </c>
      <c r="F370" s="98"/>
      <c r="G370" s="96">
        <v>2054.335156225106</v>
      </c>
      <c r="H370" s="96">
        <v>2185.2816165488553</v>
      </c>
    </row>
    <row r="371" spans="1:8" ht="12.75">
      <c r="A371" s="82" t="s">
        <v>2244</v>
      </c>
      <c r="B371" s="82" t="s">
        <v>2245</v>
      </c>
      <c r="C371" s="95" t="s">
        <v>2629</v>
      </c>
      <c r="D371" s="96"/>
      <c r="E371" s="97">
        <v>0.04</v>
      </c>
      <c r="F371" s="98"/>
      <c r="G371" s="96">
        <v>1683.8812755943488</v>
      </c>
      <c r="H371" s="96">
        <v>1791.2144397941436</v>
      </c>
    </row>
    <row r="372" spans="1:8" ht="12.75">
      <c r="A372" s="82" t="s">
        <v>2246</v>
      </c>
      <c r="B372" s="82" t="s">
        <v>2247</v>
      </c>
      <c r="C372" s="95" t="s">
        <v>2629</v>
      </c>
      <c r="D372" s="96"/>
      <c r="E372" s="97">
        <v>0.1172</v>
      </c>
      <c r="F372" s="98"/>
      <c r="G372" s="96">
        <v>4933.772137491442</v>
      </c>
      <c r="H372" s="96">
        <v>5248.258308596841</v>
      </c>
    </row>
    <row r="373" spans="1:8" ht="12.75">
      <c r="A373" s="82" t="s">
        <v>2248</v>
      </c>
      <c r="B373" s="82" t="s">
        <v>2249</v>
      </c>
      <c r="C373" s="95" t="s">
        <v>2629</v>
      </c>
      <c r="D373" s="96"/>
      <c r="E373" s="97">
        <v>0.0424</v>
      </c>
      <c r="F373" s="98"/>
      <c r="G373" s="96">
        <v>1784.9141521300098</v>
      </c>
      <c r="H373" s="96">
        <v>1898.687306181792</v>
      </c>
    </row>
    <row r="374" spans="1:8" ht="12.75">
      <c r="A374" s="82" t="s">
        <v>2250</v>
      </c>
      <c r="B374" s="82" t="s">
        <v>2251</v>
      </c>
      <c r="C374" s="95" t="s">
        <v>2629</v>
      </c>
      <c r="D374" s="96"/>
      <c r="E374" s="97">
        <v>0.0308</v>
      </c>
      <c r="F374" s="98"/>
      <c r="G374" s="96">
        <v>1296.5885822076486</v>
      </c>
      <c r="H374" s="96">
        <v>1379.2351186414905</v>
      </c>
    </row>
    <row r="375" spans="1:8" ht="12.75">
      <c r="A375" s="82" t="s">
        <v>2252</v>
      </c>
      <c r="B375" s="82" t="s">
        <v>2253</v>
      </c>
      <c r="C375" s="95" t="s">
        <v>2629</v>
      </c>
      <c r="D375" s="96"/>
      <c r="E375" s="97">
        <v>0.05</v>
      </c>
      <c r="F375" s="98"/>
      <c r="G375" s="96">
        <v>2104.8515944929363</v>
      </c>
      <c r="H375" s="96">
        <v>2239.0180497426795</v>
      </c>
    </row>
    <row r="376" spans="1:8" ht="12.75">
      <c r="A376" s="82" t="s">
        <v>2254</v>
      </c>
      <c r="B376" s="82" t="s">
        <v>2255</v>
      </c>
      <c r="C376" s="95" t="s">
        <v>2629</v>
      </c>
      <c r="D376" s="96"/>
      <c r="E376" s="97">
        <v>0.05</v>
      </c>
      <c r="F376" s="98"/>
      <c r="G376" s="96">
        <v>2104.8515944929363</v>
      </c>
      <c r="H376" s="96">
        <v>2239.0180497426795</v>
      </c>
    </row>
    <row r="377" spans="1:8" ht="12.75">
      <c r="A377" s="82" t="s">
        <v>2256</v>
      </c>
      <c r="B377" s="82" t="s">
        <v>2257</v>
      </c>
      <c r="C377" s="95" t="s">
        <v>2629</v>
      </c>
      <c r="D377" s="96"/>
      <c r="E377" s="97">
        <v>0.0216</v>
      </c>
      <c r="F377" s="98"/>
      <c r="G377" s="96">
        <v>909.2958888209484</v>
      </c>
      <c r="H377" s="96">
        <v>967.2557974888375</v>
      </c>
    </row>
    <row r="378" spans="1:8" ht="12.75">
      <c r="A378" s="82" t="s">
        <v>2258</v>
      </c>
      <c r="B378" s="82" t="s">
        <v>2259</v>
      </c>
      <c r="C378" s="95" t="s">
        <v>2629</v>
      </c>
      <c r="D378" s="96"/>
      <c r="E378" s="97">
        <v>0.0508</v>
      </c>
      <c r="F378" s="98"/>
      <c r="G378" s="96">
        <v>2138.529220004823</v>
      </c>
      <c r="H378" s="96">
        <v>2274.842338538562</v>
      </c>
    </row>
    <row r="379" spans="1:8" ht="12.75">
      <c r="A379" s="82" t="s">
        <v>2260</v>
      </c>
      <c r="B379" s="82" t="s">
        <v>2261</v>
      </c>
      <c r="C379" s="95" t="s">
        <v>2629</v>
      </c>
      <c r="D379" s="96"/>
      <c r="E379" s="97">
        <v>0.0464</v>
      </c>
      <c r="F379" s="98"/>
      <c r="G379" s="96">
        <v>1953.3022796894445</v>
      </c>
      <c r="H379" s="96">
        <v>2077.8087501612063</v>
      </c>
    </row>
    <row r="380" spans="1:8" ht="12.75">
      <c r="A380" s="82" t="s">
        <v>2262</v>
      </c>
      <c r="B380" s="82" t="s">
        <v>2263</v>
      </c>
      <c r="C380" s="95" t="s">
        <v>2629</v>
      </c>
      <c r="D380" s="96"/>
      <c r="E380" s="97">
        <v>0.0364</v>
      </c>
      <c r="F380" s="98"/>
      <c r="G380" s="96">
        <v>1532.3319607908575</v>
      </c>
      <c r="H380" s="96">
        <v>1630.0051402126708</v>
      </c>
    </row>
    <row r="381" spans="1:8" ht="12.75">
      <c r="A381" s="82" t="s">
        <v>2264</v>
      </c>
      <c r="B381" s="82" t="s">
        <v>2265</v>
      </c>
      <c r="C381" s="95" t="s">
        <v>2629</v>
      </c>
      <c r="D381" s="96"/>
      <c r="E381" s="97">
        <v>0.0428</v>
      </c>
      <c r="F381" s="98"/>
      <c r="G381" s="96">
        <v>1801.7529648859531</v>
      </c>
      <c r="H381" s="96">
        <v>1916.5994505797335</v>
      </c>
    </row>
    <row r="382" spans="1:8" ht="12.75">
      <c r="A382" s="82" t="s">
        <v>2266</v>
      </c>
      <c r="B382" s="82" t="s">
        <v>2267</v>
      </c>
      <c r="C382" s="95" t="s">
        <v>2629</v>
      </c>
      <c r="D382" s="96"/>
      <c r="E382" s="97">
        <v>0.038</v>
      </c>
      <c r="F382" s="98"/>
      <c r="G382" s="96">
        <v>1599.6872118146314</v>
      </c>
      <c r="H382" s="96">
        <v>1701.6537178044364</v>
      </c>
    </row>
    <row r="383" spans="1:8" ht="12.75">
      <c r="A383" s="82" t="s">
        <v>2268</v>
      </c>
      <c r="B383" s="82" t="s">
        <v>2269</v>
      </c>
      <c r="C383" s="95" t="s">
        <v>2629</v>
      </c>
      <c r="D383" s="96"/>
      <c r="E383" s="97">
        <v>0.1801</v>
      </c>
      <c r="F383" s="98"/>
      <c r="G383" s="96">
        <v>7581.675443363556</v>
      </c>
      <c r="H383" s="96">
        <v>8064.943015173132</v>
      </c>
    </row>
    <row r="384" spans="1:8" ht="12.75">
      <c r="A384" s="82" t="s">
        <v>2270</v>
      </c>
      <c r="B384" s="82" t="s">
        <v>2271</v>
      </c>
      <c r="C384" s="95" t="s">
        <v>2629</v>
      </c>
      <c r="D384" s="96"/>
      <c r="E384" s="97">
        <v>0.043</v>
      </c>
      <c r="F384" s="98"/>
      <c r="G384" s="96">
        <v>1810.1723712639248</v>
      </c>
      <c r="H384" s="96">
        <v>1925.5555227787042</v>
      </c>
    </row>
    <row r="385" spans="1:8" ht="12.75">
      <c r="A385" s="82" t="s">
        <v>2272</v>
      </c>
      <c r="B385" s="82" t="s">
        <v>2273</v>
      </c>
      <c r="C385" s="95" t="s">
        <v>2629</v>
      </c>
      <c r="D385" s="96"/>
      <c r="E385" s="97">
        <v>0.043</v>
      </c>
      <c r="F385" s="98"/>
      <c r="G385" s="96">
        <v>1810.1723712639248</v>
      </c>
      <c r="H385" s="96">
        <v>1925.5555227787042</v>
      </c>
    </row>
    <row r="386" spans="1:8" ht="12.75">
      <c r="A386" s="82" t="s">
        <v>2274</v>
      </c>
      <c r="B386" s="82" t="s">
        <v>2275</v>
      </c>
      <c r="C386" s="95" t="s">
        <v>2629</v>
      </c>
      <c r="D386" s="96"/>
      <c r="E386" s="97">
        <v>0.0556</v>
      </c>
      <c r="F386" s="98"/>
      <c r="G386" s="96">
        <v>2340.594973076145</v>
      </c>
      <c r="H386" s="96">
        <v>2489.7880713138593</v>
      </c>
    </row>
    <row r="387" spans="1:8" ht="12.75">
      <c r="A387" s="82" t="s">
        <v>2276</v>
      </c>
      <c r="B387" s="82" t="s">
        <v>2277</v>
      </c>
      <c r="C387" s="95" t="s">
        <v>2629</v>
      </c>
      <c r="D387" s="96"/>
      <c r="E387" s="97">
        <v>0.0256</v>
      </c>
      <c r="F387" s="98"/>
      <c r="G387" s="96">
        <v>1077.6840163803834</v>
      </c>
      <c r="H387" s="96">
        <v>1146.377241468252</v>
      </c>
    </row>
    <row r="388" spans="1:8" ht="12.75">
      <c r="A388" s="82" t="s">
        <v>2278</v>
      </c>
      <c r="B388" s="82" t="s">
        <v>2279</v>
      </c>
      <c r="C388" s="95" t="s">
        <v>2630</v>
      </c>
      <c r="D388" s="96"/>
      <c r="E388" s="97">
        <v>0.058</v>
      </c>
      <c r="F388" s="98"/>
      <c r="G388" s="96">
        <v>2441.627849611806</v>
      </c>
      <c r="H388" s="96">
        <v>2597.2609377015083</v>
      </c>
    </row>
    <row r="389" spans="1:8" ht="12.75">
      <c r="A389" s="82" t="s">
        <v>2280</v>
      </c>
      <c r="B389" s="82" t="s">
        <v>2281</v>
      </c>
      <c r="C389" s="95" t="s">
        <v>2630</v>
      </c>
      <c r="D389" s="96"/>
      <c r="E389" s="97">
        <v>0.0696</v>
      </c>
      <c r="F389" s="98"/>
      <c r="G389" s="96">
        <v>2929.9534195341666</v>
      </c>
      <c r="H389" s="96">
        <v>3116.7131252418094</v>
      </c>
    </row>
    <row r="390" spans="1:8" ht="12.75">
      <c r="A390" s="82" t="s">
        <v>2282</v>
      </c>
      <c r="B390" s="82" t="s">
        <v>2283</v>
      </c>
      <c r="C390" s="95" t="s">
        <v>2630</v>
      </c>
      <c r="D390" s="96"/>
      <c r="E390" s="97">
        <v>0.0193</v>
      </c>
      <c r="F390" s="98"/>
      <c r="G390" s="96">
        <v>812.4727154742734</v>
      </c>
      <c r="H390" s="96">
        <v>864.2609672006743</v>
      </c>
    </row>
    <row r="391" spans="1:8" ht="12.75">
      <c r="A391" s="82" t="s">
        <v>2284</v>
      </c>
      <c r="B391" s="82" t="s">
        <v>2285</v>
      </c>
      <c r="C391" s="95" t="s">
        <v>2630</v>
      </c>
      <c r="D391" s="96"/>
      <c r="E391" s="97">
        <v>0.0393</v>
      </c>
      <c r="F391" s="98"/>
      <c r="G391" s="96">
        <v>1654.4133532714477</v>
      </c>
      <c r="H391" s="96">
        <v>1759.8681870977462</v>
      </c>
    </row>
    <row r="392" spans="1:8" ht="12.75">
      <c r="A392" s="82" t="s">
        <v>2286</v>
      </c>
      <c r="B392" s="82" t="s">
        <v>2287</v>
      </c>
      <c r="C392" s="95" t="s">
        <v>2630</v>
      </c>
      <c r="D392" s="96"/>
      <c r="E392" s="97">
        <v>0.0436</v>
      </c>
      <c r="F392" s="98"/>
      <c r="G392" s="96">
        <v>1835.4305903978402</v>
      </c>
      <c r="H392" s="96">
        <v>1952.4237393756164</v>
      </c>
    </row>
    <row r="393" spans="1:8" ht="12.75">
      <c r="A393" s="82" t="s">
        <v>2288</v>
      </c>
      <c r="B393" s="82" t="s">
        <v>2289</v>
      </c>
      <c r="C393" s="95" t="s">
        <v>2630</v>
      </c>
      <c r="D393" s="96"/>
      <c r="E393" s="97">
        <v>0.0131</v>
      </c>
      <c r="F393" s="98"/>
      <c r="G393" s="96">
        <v>551.4711177571493</v>
      </c>
      <c r="H393" s="96">
        <v>586.622729032582</v>
      </c>
    </row>
    <row r="394" spans="1:8" ht="12.75">
      <c r="A394" s="82" t="s">
        <v>2290</v>
      </c>
      <c r="B394" s="82" t="s">
        <v>2291</v>
      </c>
      <c r="C394" s="95" t="s">
        <v>2630</v>
      </c>
      <c r="D394" s="96"/>
      <c r="E394" s="97">
        <v>0.0399</v>
      </c>
      <c r="F394" s="98"/>
      <c r="G394" s="96">
        <v>1679.671572405363</v>
      </c>
      <c r="H394" s="96">
        <v>1786.736403694658</v>
      </c>
    </row>
    <row r="395" spans="1:8" ht="12.75">
      <c r="A395" s="82" t="s">
        <v>2292</v>
      </c>
      <c r="B395" s="82" t="s">
        <v>2293</v>
      </c>
      <c r="C395" s="95" t="s">
        <v>2630</v>
      </c>
      <c r="D395" s="96"/>
      <c r="E395" s="97">
        <v>0.0652</v>
      </c>
      <c r="F395" s="98"/>
      <c r="G395" s="96">
        <v>2744.7264792187884</v>
      </c>
      <c r="H395" s="96">
        <v>2919.679536864454</v>
      </c>
    </row>
    <row r="396" spans="1:8" ht="12.75">
      <c r="A396" s="82" t="s">
        <v>2294</v>
      </c>
      <c r="B396" s="82" t="s">
        <v>2295</v>
      </c>
      <c r="C396" s="95" t="s">
        <v>2630</v>
      </c>
      <c r="D396" s="96"/>
      <c r="E396" s="97">
        <v>0.0133</v>
      </c>
      <c r="F396" s="98"/>
      <c r="G396" s="96">
        <v>559.8905241351209</v>
      </c>
      <c r="H396" s="96">
        <v>595.5788012315527</v>
      </c>
    </row>
    <row r="397" spans="1:8" ht="12.75">
      <c r="A397" s="82" t="s">
        <v>2296</v>
      </c>
      <c r="B397" s="82" t="s">
        <v>2297</v>
      </c>
      <c r="C397" s="95" t="s">
        <v>2630</v>
      </c>
      <c r="D397" s="96"/>
      <c r="E397" s="97">
        <v>0.0364</v>
      </c>
      <c r="F397" s="98"/>
      <c r="G397" s="96">
        <v>1532.3319607908575</v>
      </c>
      <c r="H397" s="96">
        <v>1630.0051402126708</v>
      </c>
    </row>
    <row r="398" spans="1:8" ht="12.75">
      <c r="A398" s="82" t="s">
        <v>2298</v>
      </c>
      <c r="B398" s="82" t="s">
        <v>2299</v>
      </c>
      <c r="C398" s="95" t="s">
        <v>2630</v>
      </c>
      <c r="D398" s="96"/>
      <c r="E398" s="97">
        <v>0.0384</v>
      </c>
      <c r="F398" s="98"/>
      <c r="G398" s="96">
        <v>1616.5260245705747</v>
      </c>
      <c r="H398" s="96">
        <v>1719.5658622023777</v>
      </c>
    </row>
    <row r="399" spans="1:8" ht="12.75">
      <c r="A399" s="82" t="s">
        <v>2300</v>
      </c>
      <c r="B399" s="82" t="s">
        <v>2301</v>
      </c>
      <c r="C399" s="95" t="s">
        <v>2630</v>
      </c>
      <c r="D399" s="96"/>
      <c r="E399" s="97">
        <v>0.011</v>
      </c>
      <c r="F399" s="98"/>
      <c r="G399" s="96">
        <v>463.0673507884459</v>
      </c>
      <c r="H399" s="96">
        <v>492.58397094338943</v>
      </c>
    </row>
    <row r="400" spans="1:8" ht="12.75">
      <c r="A400" s="82" t="s">
        <v>2302</v>
      </c>
      <c r="B400" s="82" t="s">
        <v>2303</v>
      </c>
      <c r="C400" s="95" t="s">
        <v>2630</v>
      </c>
      <c r="D400" s="96"/>
      <c r="E400" s="97">
        <v>0.0295</v>
      </c>
      <c r="F400" s="98"/>
      <c r="G400" s="96">
        <v>1241.8624407508323</v>
      </c>
      <c r="H400" s="96">
        <v>1321.0206493481808</v>
      </c>
    </row>
    <row r="401" spans="1:8" ht="12.75">
      <c r="A401" s="82" t="s">
        <v>2304</v>
      </c>
      <c r="B401" s="82" t="s">
        <v>2305</v>
      </c>
      <c r="C401" s="95" t="s">
        <v>2630</v>
      </c>
      <c r="D401" s="96"/>
      <c r="E401" s="97">
        <v>0.0512</v>
      </c>
      <c r="F401" s="98"/>
      <c r="G401" s="96">
        <v>2155.3680327607667</v>
      </c>
      <c r="H401" s="96">
        <v>2292.754482936504</v>
      </c>
    </row>
    <row r="402" spans="1:8" ht="12.75">
      <c r="A402" s="82" t="s">
        <v>2306</v>
      </c>
      <c r="B402" s="82" t="s">
        <v>2307</v>
      </c>
      <c r="C402" s="95" t="s">
        <v>2630</v>
      </c>
      <c r="D402" s="96"/>
      <c r="E402" s="97">
        <v>0.009</v>
      </c>
      <c r="F402" s="98"/>
      <c r="G402" s="96">
        <v>378.8732870087285</v>
      </c>
      <c r="H402" s="96">
        <v>403.02324895368224</v>
      </c>
    </row>
    <row r="403" spans="1:8" ht="12.75">
      <c r="A403" s="82" t="s">
        <v>2308</v>
      </c>
      <c r="B403" s="82" t="s">
        <v>2309</v>
      </c>
      <c r="C403" s="95" t="s">
        <v>2630</v>
      </c>
      <c r="D403" s="96"/>
      <c r="E403" s="97">
        <v>0.0315</v>
      </c>
      <c r="F403" s="98"/>
      <c r="G403" s="96">
        <v>1326.0565045305498</v>
      </c>
      <c r="H403" s="96">
        <v>1410.581371337888</v>
      </c>
    </row>
    <row r="404" spans="1:8" ht="12.75">
      <c r="A404" s="82" t="s">
        <v>2310</v>
      </c>
      <c r="B404" s="82" t="s">
        <v>2311</v>
      </c>
      <c r="C404" s="95" t="s">
        <v>2630</v>
      </c>
      <c r="D404" s="96"/>
      <c r="E404" s="97">
        <v>0.0664</v>
      </c>
      <c r="F404" s="98"/>
      <c r="G404" s="96">
        <v>2795.2429174866193</v>
      </c>
      <c r="H404" s="96">
        <v>2973.415970058278</v>
      </c>
    </row>
    <row r="405" spans="1:8" ht="12.75">
      <c r="A405" s="82" t="s">
        <v>2312</v>
      </c>
      <c r="B405" s="82" t="s">
        <v>2313</v>
      </c>
      <c r="C405" s="95" t="s">
        <v>2630</v>
      </c>
      <c r="D405" s="96"/>
      <c r="E405" s="97">
        <v>0.0105</v>
      </c>
      <c r="F405" s="98"/>
      <c r="G405" s="96">
        <v>442.0188348435166</v>
      </c>
      <c r="H405" s="96">
        <v>470.1937904459627</v>
      </c>
    </row>
    <row r="406" spans="1:8" ht="12.75">
      <c r="A406" s="82" t="s">
        <v>2314</v>
      </c>
      <c r="B406" s="82" t="s">
        <v>2315</v>
      </c>
      <c r="C406" s="95" t="s">
        <v>2630</v>
      </c>
      <c r="D406" s="96"/>
      <c r="E406" s="97">
        <v>0.0336</v>
      </c>
      <c r="F406" s="98"/>
      <c r="G406" s="96">
        <v>1414.460271499253</v>
      </c>
      <c r="H406" s="96">
        <v>1504.6201294270804</v>
      </c>
    </row>
    <row r="407" spans="1:8" ht="12.75">
      <c r="A407" s="82" t="s">
        <v>2316</v>
      </c>
      <c r="B407" s="82" t="s">
        <v>2317</v>
      </c>
      <c r="C407" s="95" t="s">
        <v>2630</v>
      </c>
      <c r="D407" s="96"/>
      <c r="E407" s="97">
        <v>0.0168</v>
      </c>
      <c r="F407" s="98"/>
      <c r="G407" s="96">
        <v>707.2301357496265</v>
      </c>
      <c r="H407" s="96">
        <v>752.3100647135402</v>
      </c>
    </row>
    <row r="408" spans="1:8" ht="12.75">
      <c r="A408" s="82" t="s">
        <v>2318</v>
      </c>
      <c r="B408" s="82" t="s">
        <v>2319</v>
      </c>
      <c r="C408" s="95" t="s">
        <v>2630</v>
      </c>
      <c r="D408" s="96"/>
      <c r="E408" s="97">
        <v>0.0112</v>
      </c>
      <c r="F408" s="98"/>
      <c r="G408" s="96">
        <v>471.48675716641765</v>
      </c>
      <c r="H408" s="96">
        <v>501.54004314236016</v>
      </c>
    </row>
    <row r="409" spans="1:8" ht="12.75">
      <c r="A409" s="82" t="s">
        <v>2320</v>
      </c>
      <c r="B409" s="82" t="s">
        <v>2321</v>
      </c>
      <c r="C409" s="95" t="s">
        <v>2630</v>
      </c>
      <c r="D409" s="96"/>
      <c r="E409" s="97">
        <v>0.0263</v>
      </c>
      <c r="F409" s="98"/>
      <c r="G409" s="96">
        <v>1107.1519387032845</v>
      </c>
      <c r="H409" s="96">
        <v>1177.7234941646493</v>
      </c>
    </row>
    <row r="410" spans="1:8" ht="12.75">
      <c r="A410" s="82" t="s">
        <v>2322</v>
      </c>
      <c r="B410" s="82" t="s">
        <v>2323</v>
      </c>
      <c r="C410" s="95" t="s">
        <v>2630</v>
      </c>
      <c r="D410" s="96"/>
      <c r="E410" s="97">
        <v>0.0536</v>
      </c>
      <c r="F410" s="98"/>
      <c r="G410" s="96">
        <v>2256.4009092964275</v>
      </c>
      <c r="H410" s="96">
        <v>2400.2273493241523</v>
      </c>
    </row>
    <row r="411" spans="1:8" ht="12.75">
      <c r="A411" s="82" t="s">
        <v>2324</v>
      </c>
      <c r="B411" s="82" t="s">
        <v>2325</v>
      </c>
      <c r="C411" s="95" t="s">
        <v>2630</v>
      </c>
      <c r="D411" s="96"/>
      <c r="E411" s="97">
        <v>0.0089</v>
      </c>
      <c r="F411" s="98"/>
      <c r="G411" s="96">
        <v>374.6635838197426</v>
      </c>
      <c r="H411" s="96">
        <v>398.54521285419696</v>
      </c>
    </row>
    <row r="412" spans="1:8" ht="12.75">
      <c r="A412" s="82" t="s">
        <v>2326</v>
      </c>
      <c r="B412" s="82" t="s">
        <v>2327</v>
      </c>
      <c r="C412" s="95" t="s">
        <v>2630</v>
      </c>
      <c r="D412" s="96"/>
      <c r="E412" s="97">
        <v>0.0316</v>
      </c>
      <c r="F412" s="98"/>
      <c r="G412" s="96">
        <v>1330.2662077195357</v>
      </c>
      <c r="H412" s="96">
        <v>1415.0594074373735</v>
      </c>
    </row>
    <row r="413" spans="1:8" ht="12.75">
      <c r="A413" s="82" t="s">
        <v>2328</v>
      </c>
      <c r="B413" s="82" t="s">
        <v>2329</v>
      </c>
      <c r="C413" s="95" t="s">
        <v>2630</v>
      </c>
      <c r="D413" s="96"/>
      <c r="E413" s="97">
        <v>0.046</v>
      </c>
      <c r="F413" s="98"/>
      <c r="G413" s="96">
        <v>1936.4634669335012</v>
      </c>
      <c r="H413" s="96">
        <v>2059.896605763265</v>
      </c>
    </row>
    <row r="414" spans="1:8" ht="12.75">
      <c r="A414" s="82" t="s">
        <v>2330</v>
      </c>
      <c r="B414" s="82" t="s">
        <v>2331</v>
      </c>
      <c r="C414" s="95" t="s">
        <v>2630</v>
      </c>
      <c r="D414" s="96"/>
      <c r="E414" s="97">
        <v>0.0104</v>
      </c>
      <c r="F414" s="98"/>
      <c r="G414" s="96">
        <v>437.8091316545307</v>
      </c>
      <c r="H414" s="96">
        <v>465.7157543464773</v>
      </c>
    </row>
    <row r="415" spans="1:8" ht="12.75">
      <c r="A415" s="82" t="s">
        <v>375</v>
      </c>
      <c r="B415" s="82" t="s">
        <v>376</v>
      </c>
      <c r="C415" s="95" t="s">
        <v>2630</v>
      </c>
      <c r="D415" s="96"/>
      <c r="E415" s="97">
        <v>0.0107</v>
      </c>
      <c r="F415" s="98"/>
      <c r="G415" s="96">
        <v>450.4382412214883</v>
      </c>
      <c r="H415" s="96">
        <v>479.14986264493336</v>
      </c>
    </row>
    <row r="416" spans="1:8" ht="12.75">
      <c r="A416" s="82" t="s">
        <v>377</v>
      </c>
      <c r="B416" s="82" t="s">
        <v>378</v>
      </c>
      <c r="C416" s="95" t="s">
        <v>2630</v>
      </c>
      <c r="D416" s="96"/>
      <c r="E416" s="97">
        <v>0.0248</v>
      </c>
      <c r="F416" s="98"/>
      <c r="G416" s="96">
        <v>1044.0063908684963</v>
      </c>
      <c r="H416" s="96">
        <v>1110.552952672369</v>
      </c>
    </row>
    <row r="417" spans="1:8" ht="12.75">
      <c r="A417" s="82" t="s">
        <v>2332</v>
      </c>
      <c r="B417" s="28" t="s">
        <v>2333</v>
      </c>
      <c r="C417" s="95" t="s">
        <v>2630</v>
      </c>
      <c r="D417" s="95"/>
      <c r="E417" s="97">
        <v>0.0316</v>
      </c>
      <c r="F417" s="98"/>
      <c r="G417" s="96">
        <v>1330.2662077195357</v>
      </c>
      <c r="H417" s="96">
        <v>1415.0594074373735</v>
      </c>
    </row>
    <row r="418" spans="1:8" ht="12.75">
      <c r="A418" s="82" t="s">
        <v>2334</v>
      </c>
      <c r="B418" s="28" t="s">
        <v>2335</v>
      </c>
      <c r="C418" s="95" t="s">
        <v>2630</v>
      </c>
      <c r="D418" s="95"/>
      <c r="E418" s="97">
        <v>0.046</v>
      </c>
      <c r="F418" s="98"/>
      <c r="G418" s="96">
        <v>1936.4634669335012</v>
      </c>
      <c r="H418" s="96">
        <v>2059.896605763265</v>
      </c>
    </row>
    <row r="419" spans="1:8" ht="12.75">
      <c r="A419" s="82" t="s">
        <v>2336</v>
      </c>
      <c r="B419" s="28" t="s">
        <v>2337</v>
      </c>
      <c r="C419" s="95" t="s">
        <v>2630</v>
      </c>
      <c r="D419" s="95"/>
      <c r="E419" s="97">
        <v>0.0104</v>
      </c>
      <c r="F419" s="98"/>
      <c r="G419" s="96">
        <v>437.8091316545307</v>
      </c>
      <c r="H419" s="96">
        <v>465.7157543464773</v>
      </c>
    </row>
    <row r="420" spans="1:8" ht="12.75">
      <c r="A420" s="82" t="s">
        <v>379</v>
      </c>
      <c r="B420" s="82" t="s">
        <v>380</v>
      </c>
      <c r="C420" s="95" t="s">
        <v>2630</v>
      </c>
      <c r="D420" s="96"/>
      <c r="E420" s="97">
        <v>0.0332</v>
      </c>
      <c r="F420" s="98"/>
      <c r="G420" s="96">
        <v>1397.6214587433096</v>
      </c>
      <c r="H420" s="96">
        <v>1486.707985029139</v>
      </c>
    </row>
    <row r="421" spans="1:8" ht="12.75">
      <c r="A421" s="82" t="s">
        <v>381</v>
      </c>
      <c r="B421" s="82" t="s">
        <v>382</v>
      </c>
      <c r="C421" s="95" t="s">
        <v>2630</v>
      </c>
      <c r="D421" s="96"/>
      <c r="E421" s="97">
        <v>0.027</v>
      </c>
      <c r="F421" s="98"/>
      <c r="G421" s="96">
        <v>1136.6198610261854</v>
      </c>
      <c r="H421" s="96">
        <v>1209.069746861047</v>
      </c>
    </row>
    <row r="422" spans="1:8" ht="12.75">
      <c r="A422" s="82" t="s">
        <v>2338</v>
      </c>
      <c r="B422" s="28" t="s">
        <v>2339</v>
      </c>
      <c r="C422" s="82">
        <v>0</v>
      </c>
      <c r="D422" s="211" t="s">
        <v>1532</v>
      </c>
      <c r="E422" s="211"/>
      <c r="F422" s="211"/>
      <c r="G422" s="211"/>
      <c r="H422" s="211"/>
    </row>
    <row r="423" spans="1:8" ht="12.75">
      <c r="A423" s="82" t="s">
        <v>383</v>
      </c>
      <c r="B423" s="82" t="s">
        <v>256</v>
      </c>
      <c r="C423" s="95" t="s">
        <v>2631</v>
      </c>
      <c r="D423" s="96">
        <v>43101.8512</v>
      </c>
      <c r="E423" s="97">
        <v>0.2208</v>
      </c>
      <c r="F423" s="98">
        <v>9616.688585680915</v>
      </c>
      <c r="G423" s="96">
        <v>9295.024641280805</v>
      </c>
      <c r="H423" s="96">
        <v>9887.503707663673</v>
      </c>
    </row>
    <row r="424" spans="1:8" ht="12.75">
      <c r="A424" s="82" t="s">
        <v>384</v>
      </c>
      <c r="B424" s="82" t="s">
        <v>257</v>
      </c>
      <c r="C424" s="95" t="s">
        <v>2631</v>
      </c>
      <c r="D424" s="96">
        <v>13000</v>
      </c>
      <c r="E424" s="97">
        <v>0.068</v>
      </c>
      <c r="F424" s="98">
        <v>2961.661339793036</v>
      </c>
      <c r="G424" s="96">
        <v>2862.5981685103934</v>
      </c>
      <c r="H424" s="96">
        <v>3045.0645476500445</v>
      </c>
    </row>
    <row r="425" spans="1:8" ht="12.75">
      <c r="A425" s="82" t="s">
        <v>385</v>
      </c>
      <c r="B425" s="82" t="s">
        <v>386</v>
      </c>
      <c r="C425" s="95" t="s">
        <v>2631</v>
      </c>
      <c r="D425" s="211" t="s">
        <v>1532</v>
      </c>
      <c r="E425" s="211"/>
      <c r="F425" s="211"/>
      <c r="G425" s="211"/>
      <c r="H425" s="211"/>
    </row>
    <row r="426" spans="1:8" ht="12.75">
      <c r="A426" s="82" t="s">
        <v>387</v>
      </c>
      <c r="B426" s="82" t="s">
        <v>388</v>
      </c>
      <c r="C426" s="95" t="s">
        <v>2631</v>
      </c>
      <c r="D426" s="211" t="s">
        <v>1532</v>
      </c>
      <c r="E426" s="211"/>
      <c r="F426" s="211"/>
      <c r="G426" s="211"/>
      <c r="H426" s="211"/>
    </row>
    <row r="427" spans="1:8" ht="12.75">
      <c r="A427" s="82" t="s">
        <v>389</v>
      </c>
      <c r="B427" s="82" t="s">
        <v>390</v>
      </c>
      <c r="C427" s="95" t="s">
        <v>2631</v>
      </c>
      <c r="D427" s="211" t="s">
        <v>1532</v>
      </c>
      <c r="E427" s="211"/>
      <c r="F427" s="211"/>
      <c r="G427" s="211"/>
      <c r="H427" s="211"/>
    </row>
    <row r="428" spans="1:8" ht="12.75">
      <c r="A428" s="82" t="s">
        <v>391</v>
      </c>
      <c r="B428" s="82" t="s">
        <v>392</v>
      </c>
      <c r="C428" s="95" t="s">
        <v>2631</v>
      </c>
      <c r="D428" s="211" t="s">
        <v>1532</v>
      </c>
      <c r="E428" s="211"/>
      <c r="F428" s="211"/>
      <c r="G428" s="211"/>
      <c r="H428" s="211"/>
    </row>
    <row r="429" spans="1:8" ht="12.75">
      <c r="A429" s="82" t="s">
        <v>393</v>
      </c>
      <c r="B429" s="82" t="s">
        <v>394</v>
      </c>
      <c r="C429" s="95" t="s">
        <v>2631</v>
      </c>
      <c r="D429" s="211" t="s">
        <v>1532</v>
      </c>
      <c r="E429" s="211"/>
      <c r="F429" s="211"/>
      <c r="G429" s="211"/>
      <c r="H429" s="211"/>
    </row>
    <row r="430" spans="1:8" ht="12.75">
      <c r="A430" s="82" t="s">
        <v>395</v>
      </c>
      <c r="B430" s="82" t="s">
        <v>396</v>
      </c>
      <c r="C430" s="95" t="s">
        <v>2631</v>
      </c>
      <c r="D430" s="211" t="s">
        <v>1532</v>
      </c>
      <c r="E430" s="211"/>
      <c r="F430" s="211"/>
      <c r="G430" s="211"/>
      <c r="H430" s="211"/>
    </row>
    <row r="431" spans="1:8" ht="12.75">
      <c r="A431" s="82" t="s">
        <v>397</v>
      </c>
      <c r="B431" s="82" t="s">
        <v>398</v>
      </c>
      <c r="C431" s="95" t="s">
        <v>2631</v>
      </c>
      <c r="D431" s="211" t="s">
        <v>1532</v>
      </c>
      <c r="E431" s="211"/>
      <c r="F431" s="211"/>
      <c r="G431" s="211"/>
      <c r="H431" s="211"/>
    </row>
    <row r="432" spans="1:8" ht="12.75">
      <c r="A432" s="82" t="s">
        <v>399</v>
      </c>
      <c r="B432" s="82" t="s">
        <v>400</v>
      </c>
      <c r="C432" s="95" t="s">
        <v>2631</v>
      </c>
      <c r="D432" s="211" t="s">
        <v>1532</v>
      </c>
      <c r="E432" s="211"/>
      <c r="F432" s="211"/>
      <c r="G432" s="211"/>
      <c r="H432" s="211"/>
    </row>
    <row r="433" spans="1:8" ht="12.75">
      <c r="A433" s="82" t="s">
        <v>401</v>
      </c>
      <c r="B433" s="82" t="s">
        <v>402</v>
      </c>
      <c r="C433" s="95" t="s">
        <v>2631</v>
      </c>
      <c r="D433" s="211" t="s">
        <v>1532</v>
      </c>
      <c r="E433" s="211"/>
      <c r="F433" s="211"/>
      <c r="G433" s="211"/>
      <c r="H433" s="211"/>
    </row>
    <row r="434" spans="1:8" ht="12.75">
      <c r="A434" s="82" t="s">
        <v>403</v>
      </c>
      <c r="B434" s="82" t="s">
        <v>404</v>
      </c>
      <c r="C434" s="95" t="s">
        <v>2631</v>
      </c>
      <c r="D434" s="211" t="s">
        <v>1532</v>
      </c>
      <c r="E434" s="211"/>
      <c r="F434" s="211"/>
      <c r="G434" s="211"/>
      <c r="H434" s="211"/>
    </row>
    <row r="435" spans="1:8" ht="12.75">
      <c r="A435" s="82" t="s">
        <v>405</v>
      </c>
      <c r="B435" s="82" t="s">
        <v>406</v>
      </c>
      <c r="C435" s="95" t="s">
        <v>2631</v>
      </c>
      <c r="D435" s="211" t="s">
        <v>1532</v>
      </c>
      <c r="E435" s="211"/>
      <c r="F435" s="211"/>
      <c r="G435" s="211"/>
      <c r="H435" s="211"/>
    </row>
  </sheetData>
  <sheetProtection/>
  <mergeCells count="13">
    <mergeCell ref="F1:H1"/>
    <mergeCell ref="D422:H422"/>
    <mergeCell ref="D425:H425"/>
    <mergeCell ref="D426:H426"/>
    <mergeCell ref="D427:H427"/>
    <mergeCell ref="D428:H428"/>
    <mergeCell ref="D435:H435"/>
    <mergeCell ref="D429:H429"/>
    <mergeCell ref="D430:H430"/>
    <mergeCell ref="D431:H431"/>
    <mergeCell ref="D432:H432"/>
    <mergeCell ref="D433:H433"/>
    <mergeCell ref="D434:H43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52"/>
  <sheetViews>
    <sheetView zoomScalePageLayoutView="0" workbookViewId="0" topLeftCell="A185">
      <selection activeCell="E3" sqref="E3:E421"/>
    </sheetView>
  </sheetViews>
  <sheetFormatPr defaultColWidth="9.140625" defaultRowHeight="12.75"/>
  <cols>
    <col min="1" max="1" width="6.28125" style="0" bestFit="1" customWidth="1"/>
    <col min="2" max="2" width="85.57421875" style="0" bestFit="1" customWidth="1"/>
    <col min="3" max="3" width="8.7109375" style="0" bestFit="1" customWidth="1"/>
  </cols>
  <sheetData>
    <row r="1" spans="1:3" ht="13.5" thickBot="1">
      <c r="A1" s="103" t="s">
        <v>247</v>
      </c>
      <c r="B1" s="103" t="s">
        <v>2632</v>
      </c>
      <c r="C1" s="103" t="s">
        <v>2633</v>
      </c>
    </row>
    <row r="2" spans="1:3" ht="12.75">
      <c r="A2" t="s">
        <v>1543</v>
      </c>
      <c r="B2" t="s">
        <v>2340</v>
      </c>
      <c r="C2">
        <v>1.6843</v>
      </c>
    </row>
    <row r="3" spans="1:3" ht="12.75">
      <c r="A3" t="s">
        <v>1545</v>
      </c>
      <c r="B3" t="s">
        <v>2341</v>
      </c>
      <c r="C3">
        <v>0.09</v>
      </c>
    </row>
    <row r="4" spans="1:3" ht="12.75">
      <c r="A4" t="s">
        <v>1547</v>
      </c>
      <c r="B4" t="s">
        <v>2342</v>
      </c>
      <c r="C4">
        <v>1.51</v>
      </c>
    </row>
    <row r="5" spans="1:3" ht="12.75">
      <c r="A5" t="s">
        <v>1549</v>
      </c>
      <c r="B5" t="s">
        <v>2343</v>
      </c>
      <c r="C5">
        <v>1.0269</v>
      </c>
    </row>
    <row r="6" spans="1:3" ht="12.75">
      <c r="A6" t="s">
        <v>338</v>
      </c>
      <c r="B6" t="s">
        <v>2344</v>
      </c>
      <c r="C6">
        <v>1.1106</v>
      </c>
    </row>
    <row r="7" spans="1:3" ht="12.75">
      <c r="A7" t="s">
        <v>1551</v>
      </c>
      <c r="B7" t="s">
        <v>2345</v>
      </c>
      <c r="C7">
        <v>0.17</v>
      </c>
    </row>
    <row r="8" spans="1:3" ht="12.75">
      <c r="A8" t="s">
        <v>1553</v>
      </c>
      <c r="B8" t="s">
        <v>2346</v>
      </c>
      <c r="C8">
        <v>0.32</v>
      </c>
    </row>
    <row r="9" spans="1:3" ht="12.75">
      <c r="A9" t="s">
        <v>1563</v>
      </c>
      <c r="B9" t="s">
        <v>2347</v>
      </c>
      <c r="C9">
        <v>0.2</v>
      </c>
    </row>
    <row r="10" spans="1:3" ht="12.75">
      <c r="A10" t="s">
        <v>1565</v>
      </c>
      <c r="B10" t="s">
        <v>2348</v>
      </c>
      <c r="C10">
        <v>0.28</v>
      </c>
    </row>
    <row r="11" spans="1:3" ht="12.75">
      <c r="A11" t="s">
        <v>1577</v>
      </c>
      <c r="B11" t="s">
        <v>2349</v>
      </c>
      <c r="C11">
        <v>0.32</v>
      </c>
    </row>
    <row r="12" spans="1:3" ht="12.75">
      <c r="A12" t="s">
        <v>1579</v>
      </c>
      <c r="B12" t="s">
        <v>2350</v>
      </c>
      <c r="C12">
        <v>0.4394</v>
      </c>
    </row>
    <row r="13" spans="1:3" ht="12.75">
      <c r="A13" t="s">
        <v>1581</v>
      </c>
      <c r="B13" t="s">
        <v>2351</v>
      </c>
      <c r="C13">
        <v>0.04</v>
      </c>
    </row>
    <row r="14" spans="1:3" ht="12.75">
      <c r="A14" t="s">
        <v>2352</v>
      </c>
      <c r="B14" t="s">
        <v>2353</v>
      </c>
      <c r="C14">
        <v>0.32</v>
      </c>
    </row>
    <row r="15" spans="1:3" ht="12.75">
      <c r="A15" t="s">
        <v>2354</v>
      </c>
      <c r="B15" t="s">
        <v>2355</v>
      </c>
      <c r="C15">
        <v>0.15</v>
      </c>
    </row>
    <row r="16" spans="1:3" ht="12.75">
      <c r="A16" t="s">
        <v>1585</v>
      </c>
      <c r="B16" t="s">
        <v>2356</v>
      </c>
      <c r="C16">
        <v>0.17</v>
      </c>
    </row>
    <row r="17" spans="1:3" ht="12.75">
      <c r="A17" t="s">
        <v>1587</v>
      </c>
      <c r="B17" t="s">
        <v>2357</v>
      </c>
      <c r="C17">
        <v>0.23</v>
      </c>
    </row>
    <row r="18" spans="1:3" ht="12.75">
      <c r="A18" t="s">
        <v>1589</v>
      </c>
      <c r="B18" t="s">
        <v>2358</v>
      </c>
      <c r="C18">
        <v>0.04</v>
      </c>
    </row>
    <row r="19" spans="1:3" ht="12.75">
      <c r="A19" t="s">
        <v>1591</v>
      </c>
      <c r="B19" t="s">
        <v>2359</v>
      </c>
      <c r="C19">
        <v>0.08</v>
      </c>
    </row>
    <row r="20" spans="1:3" ht="12.75">
      <c r="A20" t="s">
        <v>1593</v>
      </c>
      <c r="B20" t="s">
        <v>2360</v>
      </c>
      <c r="C20">
        <v>0.03</v>
      </c>
    </row>
    <row r="21" spans="1:3" ht="12.75">
      <c r="A21" t="s">
        <v>1599</v>
      </c>
      <c r="B21" t="s">
        <v>2361</v>
      </c>
      <c r="C21">
        <v>0.04</v>
      </c>
    </row>
    <row r="22" spans="1:3" ht="12.75">
      <c r="A22" t="s">
        <v>1601</v>
      </c>
      <c r="B22" t="s">
        <v>2362</v>
      </c>
      <c r="C22">
        <v>0.03</v>
      </c>
    </row>
    <row r="23" spans="1:3" ht="12.75">
      <c r="A23" t="s">
        <v>1609</v>
      </c>
      <c r="B23" t="s">
        <v>2363</v>
      </c>
      <c r="C23">
        <v>2.2414</v>
      </c>
    </row>
    <row r="24" spans="1:3" ht="12.75">
      <c r="A24" t="s">
        <v>1611</v>
      </c>
      <c r="B24" t="s">
        <v>2364</v>
      </c>
      <c r="C24">
        <v>0.22</v>
      </c>
    </row>
    <row r="25" spans="1:3" ht="12.75">
      <c r="A25" t="s">
        <v>1613</v>
      </c>
      <c r="B25" t="s">
        <v>2365</v>
      </c>
      <c r="C25">
        <v>0.33</v>
      </c>
    </row>
    <row r="26" spans="1:3" ht="12.75">
      <c r="A26" t="s">
        <v>1615</v>
      </c>
      <c r="B26" t="s">
        <v>2366</v>
      </c>
      <c r="C26">
        <v>0.66</v>
      </c>
    </row>
    <row r="27" spans="1:3" ht="12.75">
      <c r="A27" t="s">
        <v>1617</v>
      </c>
      <c r="B27" t="s">
        <v>2367</v>
      </c>
      <c r="C27">
        <v>0.29</v>
      </c>
    </row>
    <row r="28" spans="1:3" ht="12.75">
      <c r="A28" t="s">
        <v>1619</v>
      </c>
      <c r="B28" t="s">
        <v>2368</v>
      </c>
      <c r="C28">
        <v>0.14</v>
      </c>
    </row>
    <row r="29" spans="1:3" ht="12.75">
      <c r="A29" t="s">
        <v>1621</v>
      </c>
      <c r="B29" t="s">
        <v>2369</v>
      </c>
      <c r="C29">
        <v>0.2695</v>
      </c>
    </row>
    <row r="30" spans="1:3" ht="12.75">
      <c r="A30" t="s">
        <v>1623</v>
      </c>
      <c r="B30" t="s">
        <v>2370</v>
      </c>
      <c r="C30">
        <v>0.44</v>
      </c>
    </row>
    <row r="31" spans="1:3" ht="12.75">
      <c r="A31" t="s">
        <v>1625</v>
      </c>
      <c r="B31" t="s">
        <v>2371</v>
      </c>
      <c r="C31">
        <v>0.28</v>
      </c>
    </row>
    <row r="32" spans="1:3" ht="12.75">
      <c r="A32" t="s">
        <v>1627</v>
      </c>
      <c r="B32" t="s">
        <v>2372</v>
      </c>
      <c r="C32">
        <v>0.18</v>
      </c>
    </row>
    <row r="33" spans="1:3" ht="12.75">
      <c r="A33" t="s">
        <v>1629</v>
      </c>
      <c r="B33" t="s">
        <v>2373</v>
      </c>
      <c r="C33">
        <v>0.11</v>
      </c>
    </row>
    <row r="34" spans="1:3" ht="12.75">
      <c r="A34" t="s">
        <v>1631</v>
      </c>
      <c r="B34" t="s">
        <v>2374</v>
      </c>
      <c r="C34">
        <v>0.2681</v>
      </c>
    </row>
    <row r="35" spans="1:3" ht="12.75">
      <c r="A35" t="s">
        <v>1633</v>
      </c>
      <c r="B35" t="s">
        <v>2375</v>
      </c>
      <c r="C35">
        <v>0.06</v>
      </c>
    </row>
    <row r="36" spans="1:3" ht="12.75">
      <c r="A36" t="s">
        <v>1635</v>
      </c>
      <c r="B36" t="s">
        <v>2376</v>
      </c>
      <c r="C36">
        <v>0.13</v>
      </c>
    </row>
    <row r="37" spans="1:3" ht="12.75">
      <c r="A37" t="s">
        <v>1637</v>
      </c>
      <c r="B37" t="s">
        <v>2377</v>
      </c>
      <c r="C37">
        <v>0.21</v>
      </c>
    </row>
    <row r="38" spans="1:3" ht="12.75">
      <c r="A38" t="s">
        <v>1641</v>
      </c>
      <c r="B38" t="s">
        <v>2378</v>
      </c>
      <c r="C38">
        <v>0.11</v>
      </c>
    </row>
    <row r="39" spans="1:3" ht="12.75">
      <c r="A39" t="s">
        <v>1643</v>
      </c>
      <c r="B39" t="s">
        <v>2379</v>
      </c>
      <c r="C39">
        <v>0.05</v>
      </c>
    </row>
    <row r="40" spans="1:3" ht="12.75">
      <c r="A40" t="s">
        <v>1647</v>
      </c>
      <c r="B40" t="s">
        <v>2380</v>
      </c>
      <c r="C40">
        <v>0.04</v>
      </c>
    </row>
    <row r="41" spans="1:3" ht="12.75">
      <c r="A41" t="s">
        <v>1649</v>
      </c>
      <c r="B41" t="s">
        <v>2381</v>
      </c>
      <c r="C41">
        <v>0.05</v>
      </c>
    </row>
    <row r="42" spans="1:3" ht="12.75">
      <c r="A42" t="s">
        <v>1651</v>
      </c>
      <c r="B42" t="s">
        <v>2382</v>
      </c>
      <c r="C42">
        <v>0.06</v>
      </c>
    </row>
    <row r="43" spans="1:3" ht="12.75">
      <c r="A43" t="s">
        <v>346</v>
      </c>
      <c r="B43" t="s">
        <v>2383</v>
      </c>
      <c r="C43">
        <v>10.4096</v>
      </c>
    </row>
    <row r="44" spans="1:3" ht="12.75">
      <c r="A44" t="s">
        <v>1657</v>
      </c>
      <c r="B44" t="s">
        <v>2384</v>
      </c>
      <c r="C44">
        <v>1.2119</v>
      </c>
    </row>
    <row r="45" spans="1:3" ht="12.75">
      <c r="A45" t="s">
        <v>1659</v>
      </c>
      <c r="B45" t="s">
        <v>2385</v>
      </c>
      <c r="C45">
        <v>0.5435</v>
      </c>
    </row>
    <row r="46" spans="1:3" ht="12.75">
      <c r="A46" t="s">
        <v>347</v>
      </c>
      <c r="B46" t="s">
        <v>2386</v>
      </c>
      <c r="C46">
        <v>0.8266</v>
      </c>
    </row>
    <row r="47" spans="1:3" ht="12.75">
      <c r="A47" t="s">
        <v>1662</v>
      </c>
      <c r="B47" t="s">
        <v>2387</v>
      </c>
      <c r="C47">
        <v>0.23</v>
      </c>
    </row>
    <row r="48" spans="1:3" ht="12.75">
      <c r="A48" t="s">
        <v>348</v>
      </c>
      <c r="B48" t="s">
        <v>2388</v>
      </c>
      <c r="C48">
        <v>0.09</v>
      </c>
    </row>
    <row r="49" spans="1:3" ht="12.75">
      <c r="A49" t="s">
        <v>1664</v>
      </c>
      <c r="B49" t="s">
        <v>2389</v>
      </c>
      <c r="C49">
        <v>0.18</v>
      </c>
    </row>
    <row r="50" spans="1:3" ht="12.75">
      <c r="A50" t="s">
        <v>350</v>
      </c>
      <c r="B50" t="s">
        <v>2390</v>
      </c>
      <c r="C50">
        <v>10.6431</v>
      </c>
    </row>
    <row r="51" spans="1:3" ht="12.75">
      <c r="A51" t="s">
        <v>1674</v>
      </c>
      <c r="B51" t="s">
        <v>2391</v>
      </c>
      <c r="C51">
        <v>2.6168</v>
      </c>
    </row>
    <row r="52" spans="1:3" ht="12.75">
      <c r="A52" t="s">
        <v>1676</v>
      </c>
      <c r="B52" t="s">
        <v>2392</v>
      </c>
      <c r="C52">
        <v>2.2052</v>
      </c>
    </row>
    <row r="53" spans="1:3" ht="12.75">
      <c r="A53" t="s">
        <v>1678</v>
      </c>
      <c r="B53" t="s">
        <v>2393</v>
      </c>
      <c r="C53">
        <v>1.9482</v>
      </c>
    </row>
    <row r="54" spans="1:3" ht="12.75">
      <c r="A54" t="s">
        <v>1680</v>
      </c>
      <c r="B54" t="s">
        <v>2394</v>
      </c>
      <c r="C54">
        <v>2.0975</v>
      </c>
    </row>
    <row r="55" spans="1:3" ht="12.75">
      <c r="A55" t="s">
        <v>1682</v>
      </c>
      <c r="B55" t="s">
        <v>2395</v>
      </c>
      <c r="C55">
        <v>0.7079</v>
      </c>
    </row>
    <row r="56" spans="1:3" ht="12.75">
      <c r="A56" t="s">
        <v>1684</v>
      </c>
      <c r="B56" t="s">
        <v>2396</v>
      </c>
      <c r="C56">
        <v>1.6919</v>
      </c>
    </row>
    <row r="57" spans="1:3" ht="12.75">
      <c r="A57" t="s">
        <v>1686</v>
      </c>
      <c r="B57" t="s">
        <v>2397</v>
      </c>
      <c r="C57">
        <v>0.5401</v>
      </c>
    </row>
    <row r="58" spans="1:3" ht="12.75">
      <c r="A58" t="s">
        <v>1688</v>
      </c>
      <c r="B58" t="s">
        <v>2398</v>
      </c>
      <c r="C58">
        <v>0.53</v>
      </c>
    </row>
    <row r="59" spans="1:3" ht="12.75">
      <c r="A59" t="s">
        <v>1690</v>
      </c>
      <c r="B59" t="s">
        <v>2399</v>
      </c>
      <c r="C59">
        <v>0.51</v>
      </c>
    </row>
    <row r="60" spans="1:3" ht="12.75">
      <c r="A60" t="s">
        <v>1692</v>
      </c>
      <c r="B60" t="s">
        <v>2400</v>
      </c>
      <c r="C60">
        <v>0.68</v>
      </c>
    </row>
    <row r="61" spans="1:3" ht="12.75">
      <c r="A61" t="s">
        <v>1694</v>
      </c>
      <c r="B61" t="s">
        <v>2401</v>
      </c>
      <c r="C61">
        <v>0.16</v>
      </c>
    </row>
    <row r="62" spans="1:3" ht="12.75">
      <c r="A62" t="s">
        <v>1696</v>
      </c>
      <c r="B62" t="s">
        <v>2402</v>
      </c>
      <c r="C62">
        <v>0.45</v>
      </c>
    </row>
    <row r="63" spans="1:3" ht="12.75">
      <c r="A63" t="s">
        <v>1700</v>
      </c>
      <c r="B63" t="s">
        <v>2403</v>
      </c>
      <c r="C63">
        <v>0.12</v>
      </c>
    </row>
    <row r="64" spans="1:3" ht="12.75">
      <c r="A64" t="s">
        <v>1706</v>
      </c>
      <c r="B64" t="s">
        <v>2404</v>
      </c>
      <c r="C64">
        <v>0.14</v>
      </c>
    </row>
    <row r="65" spans="1:3" ht="12.75">
      <c r="A65" t="s">
        <v>1708</v>
      </c>
      <c r="B65" t="s">
        <v>2405</v>
      </c>
      <c r="C65">
        <v>0.05</v>
      </c>
    </row>
    <row r="66" spans="1:3" ht="12.75">
      <c r="A66" t="s">
        <v>1712</v>
      </c>
      <c r="B66" t="s">
        <v>2406</v>
      </c>
      <c r="C66">
        <v>0.1</v>
      </c>
    </row>
    <row r="67" spans="1:3" ht="12.75">
      <c r="A67" t="s">
        <v>1714</v>
      </c>
      <c r="B67" t="s">
        <v>2407</v>
      </c>
      <c r="C67">
        <v>0.05</v>
      </c>
    </row>
    <row r="68" spans="1:3" ht="12.75">
      <c r="A68" t="s">
        <v>1720</v>
      </c>
      <c r="B68" t="s">
        <v>2408</v>
      </c>
      <c r="C68">
        <v>0.18</v>
      </c>
    </row>
    <row r="69" spans="1:3" ht="12.75">
      <c r="A69" t="s">
        <v>1730</v>
      </c>
      <c r="B69" t="s">
        <v>2409</v>
      </c>
      <c r="C69">
        <v>1.7426</v>
      </c>
    </row>
    <row r="70" spans="1:3" ht="12.75">
      <c r="A70" t="s">
        <v>1732</v>
      </c>
      <c r="B70" t="s">
        <v>2410</v>
      </c>
      <c r="C70">
        <v>1.2401</v>
      </c>
    </row>
    <row r="71" spans="1:3" ht="12.75">
      <c r="A71" t="s">
        <v>1734</v>
      </c>
      <c r="B71" t="s">
        <v>2411</v>
      </c>
      <c r="C71">
        <v>1.0406</v>
      </c>
    </row>
    <row r="72" spans="1:3" ht="12.75">
      <c r="A72" t="s">
        <v>1736</v>
      </c>
      <c r="B72" t="s">
        <v>2412</v>
      </c>
      <c r="C72">
        <v>0.7721</v>
      </c>
    </row>
    <row r="73" spans="1:3" ht="12.75">
      <c r="A73" t="s">
        <v>1738</v>
      </c>
      <c r="B73" t="s">
        <v>2413</v>
      </c>
      <c r="C73">
        <v>1.0031</v>
      </c>
    </row>
    <row r="74" spans="1:3" ht="12.75">
      <c r="A74" t="s">
        <v>1740</v>
      </c>
      <c r="B74" t="s">
        <v>2414</v>
      </c>
      <c r="C74">
        <v>0.29</v>
      </c>
    </row>
    <row r="75" spans="1:3" ht="12.75">
      <c r="A75" t="s">
        <v>1742</v>
      </c>
      <c r="B75" t="s">
        <v>2415</v>
      </c>
      <c r="C75">
        <v>0.42</v>
      </c>
    </row>
    <row r="76" spans="1:3" ht="12.75">
      <c r="A76" t="s">
        <v>1744</v>
      </c>
      <c r="B76" t="s">
        <v>2416</v>
      </c>
      <c r="C76">
        <v>0.5</v>
      </c>
    </row>
    <row r="77" spans="1:3" ht="12.75">
      <c r="A77" t="s">
        <v>1746</v>
      </c>
      <c r="B77" t="s">
        <v>2417</v>
      </c>
      <c r="C77">
        <v>0.67</v>
      </c>
    </row>
    <row r="78" spans="1:3" ht="12.75">
      <c r="A78" t="s">
        <v>1748</v>
      </c>
      <c r="B78" t="s">
        <v>2418</v>
      </c>
      <c r="C78">
        <v>0.4536</v>
      </c>
    </row>
    <row r="79" spans="1:3" ht="12.75">
      <c r="A79" t="s">
        <v>1750</v>
      </c>
      <c r="B79" t="s">
        <v>2419</v>
      </c>
      <c r="C79">
        <v>0.38</v>
      </c>
    </row>
    <row r="80" spans="1:3" ht="12.75">
      <c r="A80" t="s">
        <v>1752</v>
      </c>
      <c r="B80" t="s">
        <v>2420</v>
      </c>
      <c r="C80">
        <v>0.4361</v>
      </c>
    </row>
    <row r="81" spans="1:3" ht="12.75">
      <c r="A81" t="s">
        <v>1754</v>
      </c>
      <c r="B81" t="s">
        <v>2421</v>
      </c>
      <c r="C81">
        <v>0.2</v>
      </c>
    </row>
    <row r="82" spans="1:3" ht="12.75">
      <c r="A82" t="s">
        <v>1756</v>
      </c>
      <c r="B82" t="s">
        <v>2422</v>
      </c>
      <c r="C82">
        <v>0.12</v>
      </c>
    </row>
    <row r="83" spans="1:3" ht="12.75">
      <c r="A83" t="s">
        <v>1758</v>
      </c>
      <c r="B83" t="s">
        <v>2423</v>
      </c>
      <c r="C83">
        <v>0.19</v>
      </c>
    </row>
    <row r="84" spans="1:3" ht="12.75">
      <c r="A84" t="s">
        <v>1760</v>
      </c>
      <c r="B84" t="s">
        <v>2424</v>
      </c>
      <c r="C84">
        <v>0.11</v>
      </c>
    </row>
    <row r="85" spans="1:3" ht="12.75">
      <c r="A85" t="s">
        <v>1762</v>
      </c>
      <c r="B85" t="s">
        <v>2425</v>
      </c>
      <c r="C85">
        <v>0.15</v>
      </c>
    </row>
    <row r="86" spans="1:3" ht="12.75">
      <c r="A86" t="s">
        <v>1764</v>
      </c>
      <c r="B86" t="s">
        <v>2426</v>
      </c>
      <c r="C86">
        <v>0.13</v>
      </c>
    </row>
    <row r="87" spans="1:3" ht="12.75">
      <c r="A87" t="s">
        <v>1766</v>
      </c>
      <c r="B87" t="s">
        <v>2427</v>
      </c>
      <c r="C87">
        <v>0.11</v>
      </c>
    </row>
    <row r="88" spans="1:3" ht="12.75">
      <c r="A88" t="s">
        <v>1768</v>
      </c>
      <c r="B88" t="s">
        <v>2428</v>
      </c>
      <c r="C88">
        <v>0.12</v>
      </c>
    </row>
    <row r="89" spans="1:3" ht="12.75">
      <c r="A89" t="s">
        <v>1770</v>
      </c>
      <c r="B89" t="s">
        <v>2429</v>
      </c>
      <c r="C89">
        <v>0.24</v>
      </c>
    </row>
    <row r="90" spans="1:3" ht="12.75">
      <c r="A90" t="s">
        <v>351</v>
      </c>
      <c r="B90" t="s">
        <v>2430</v>
      </c>
      <c r="C90">
        <v>0.15</v>
      </c>
    </row>
    <row r="91" spans="1:3" ht="12.75">
      <c r="A91" t="s">
        <v>353</v>
      </c>
      <c r="B91" t="s">
        <v>2431</v>
      </c>
      <c r="C91">
        <v>0.25</v>
      </c>
    </row>
    <row r="92" spans="1:3" ht="12.75">
      <c r="A92" t="s">
        <v>355</v>
      </c>
      <c r="B92" t="s">
        <v>2432</v>
      </c>
      <c r="C92">
        <v>7.8999</v>
      </c>
    </row>
    <row r="93" spans="1:3" ht="12.75">
      <c r="A93" t="s">
        <v>356</v>
      </c>
      <c r="B93" t="s">
        <v>2433</v>
      </c>
      <c r="C93">
        <v>8.7367</v>
      </c>
    </row>
    <row r="94" spans="1:3" ht="12.75">
      <c r="A94" t="s">
        <v>1784</v>
      </c>
      <c r="B94" t="s">
        <v>2434</v>
      </c>
      <c r="C94">
        <v>2.1506</v>
      </c>
    </row>
    <row r="95" spans="1:3" ht="12.75">
      <c r="A95" t="s">
        <v>1786</v>
      </c>
      <c r="B95" t="s">
        <v>2435</v>
      </c>
      <c r="C95">
        <v>0.66</v>
      </c>
    </row>
    <row r="96" spans="1:3" ht="12.75">
      <c r="A96" t="s">
        <v>1788</v>
      </c>
      <c r="B96" t="s">
        <v>2436</v>
      </c>
      <c r="C96">
        <v>0.7938</v>
      </c>
    </row>
    <row r="97" spans="1:3" ht="12.75">
      <c r="A97" t="s">
        <v>1790</v>
      </c>
      <c r="B97" t="s">
        <v>2437</v>
      </c>
      <c r="C97">
        <v>0.6077</v>
      </c>
    </row>
    <row r="98" spans="1:3" ht="12.75">
      <c r="A98" t="s">
        <v>1792</v>
      </c>
      <c r="B98" t="s">
        <v>2438</v>
      </c>
      <c r="C98">
        <v>0.4888</v>
      </c>
    </row>
    <row r="99" spans="1:3" ht="12.75">
      <c r="A99" t="s">
        <v>1794</v>
      </c>
      <c r="B99" t="s">
        <v>2439</v>
      </c>
      <c r="C99">
        <v>0.26</v>
      </c>
    </row>
    <row r="100" spans="1:3" ht="12.75">
      <c r="A100" t="s">
        <v>1796</v>
      </c>
      <c r="B100" t="s">
        <v>2440</v>
      </c>
      <c r="C100">
        <v>0.27</v>
      </c>
    </row>
    <row r="101" spans="1:3" ht="12.75">
      <c r="A101" t="s">
        <v>1806</v>
      </c>
      <c r="B101" t="s">
        <v>2441</v>
      </c>
      <c r="C101">
        <v>1.0328</v>
      </c>
    </row>
    <row r="102" spans="1:3" ht="12.75">
      <c r="A102" t="s">
        <v>1808</v>
      </c>
      <c r="B102" t="s">
        <v>2442</v>
      </c>
      <c r="C102">
        <v>0.37</v>
      </c>
    </row>
    <row r="103" spans="1:3" ht="12.75">
      <c r="A103" t="s">
        <v>1810</v>
      </c>
      <c r="B103" t="s">
        <v>2443</v>
      </c>
      <c r="C103">
        <v>1.1627</v>
      </c>
    </row>
    <row r="104" spans="1:3" ht="12.75">
      <c r="A104" t="s">
        <v>1812</v>
      </c>
      <c r="B104" t="s">
        <v>2444</v>
      </c>
      <c r="C104">
        <v>0.75</v>
      </c>
    </row>
    <row r="105" spans="1:3" ht="12.75">
      <c r="A105" t="s">
        <v>1814</v>
      </c>
      <c r="B105" t="s">
        <v>2445</v>
      </c>
      <c r="C105">
        <v>0.39</v>
      </c>
    </row>
    <row r="106" spans="1:3" ht="12.75">
      <c r="A106" t="s">
        <v>1816</v>
      </c>
      <c r="B106" t="s">
        <v>2446</v>
      </c>
      <c r="C106">
        <v>0.41</v>
      </c>
    </row>
    <row r="107" spans="1:3" ht="12.75">
      <c r="A107" t="s">
        <v>1818</v>
      </c>
      <c r="B107" t="s">
        <v>2447</v>
      </c>
      <c r="C107">
        <v>0.4</v>
      </c>
    </row>
    <row r="108" spans="1:3" ht="12.75">
      <c r="A108" t="s">
        <v>1820</v>
      </c>
      <c r="B108" t="s">
        <v>2448</v>
      </c>
      <c r="C108">
        <v>0.6755</v>
      </c>
    </row>
    <row r="109" spans="1:3" ht="12.75">
      <c r="A109" t="s">
        <v>1822</v>
      </c>
      <c r="B109" t="s">
        <v>2449</v>
      </c>
      <c r="C109">
        <v>1.174</v>
      </c>
    </row>
    <row r="110" spans="1:3" ht="12.75">
      <c r="A110" t="s">
        <v>1824</v>
      </c>
      <c r="B110" t="s">
        <v>2450</v>
      </c>
      <c r="C110">
        <v>0.58</v>
      </c>
    </row>
    <row r="111" spans="1:3" ht="12.75">
      <c r="A111" t="s">
        <v>1826</v>
      </c>
      <c r="B111" t="s">
        <v>2451</v>
      </c>
      <c r="C111">
        <v>0.69</v>
      </c>
    </row>
    <row r="112" spans="1:3" ht="12.75">
      <c r="A112" t="s">
        <v>1828</v>
      </c>
      <c r="B112" t="s">
        <v>2452</v>
      </c>
      <c r="C112">
        <v>0.58</v>
      </c>
    </row>
    <row r="113" spans="1:3" ht="12.75">
      <c r="A113" t="s">
        <v>1830</v>
      </c>
      <c r="B113" t="s">
        <v>2453</v>
      </c>
      <c r="C113">
        <v>0.41</v>
      </c>
    </row>
    <row r="114" spans="1:3" ht="12.75">
      <c r="A114" t="s">
        <v>1832</v>
      </c>
      <c r="B114" t="s">
        <v>2454</v>
      </c>
      <c r="C114">
        <v>0.53</v>
      </c>
    </row>
    <row r="115" spans="1:3" ht="12.75">
      <c r="A115" t="s">
        <v>1834</v>
      </c>
      <c r="B115" t="s">
        <v>2455</v>
      </c>
      <c r="C115">
        <v>0.27</v>
      </c>
    </row>
    <row r="116" spans="1:3" ht="12.75">
      <c r="A116" t="s">
        <v>1836</v>
      </c>
      <c r="B116" t="s">
        <v>2456</v>
      </c>
      <c r="C116">
        <v>0.5751</v>
      </c>
    </row>
    <row r="117" spans="1:3" ht="12.75">
      <c r="A117" t="s">
        <v>1838</v>
      </c>
      <c r="B117" t="s">
        <v>2457</v>
      </c>
      <c r="C117">
        <v>1.0831</v>
      </c>
    </row>
    <row r="118" spans="1:3" ht="12.75">
      <c r="A118" t="s">
        <v>1840</v>
      </c>
      <c r="B118" t="s">
        <v>2458</v>
      </c>
      <c r="C118">
        <v>0.34</v>
      </c>
    </row>
    <row r="119" spans="1:3" ht="12.75">
      <c r="A119" t="s">
        <v>1842</v>
      </c>
      <c r="B119" t="s">
        <v>2459</v>
      </c>
      <c r="C119">
        <v>0.37</v>
      </c>
    </row>
    <row r="120" spans="1:3" ht="12.75">
      <c r="A120" t="s">
        <v>1844</v>
      </c>
      <c r="B120" t="s">
        <v>2460</v>
      </c>
      <c r="C120">
        <v>0.4</v>
      </c>
    </row>
    <row r="121" spans="1:3" ht="12.75">
      <c r="A121" t="s">
        <v>1846</v>
      </c>
      <c r="B121" t="s">
        <v>2461</v>
      </c>
      <c r="C121">
        <v>0.13</v>
      </c>
    </row>
    <row r="122" spans="1:3" ht="12.75">
      <c r="A122" t="s">
        <v>1850</v>
      </c>
      <c r="B122" t="s">
        <v>2462</v>
      </c>
      <c r="C122">
        <v>0.12</v>
      </c>
    </row>
    <row r="123" spans="1:3" ht="12.75">
      <c r="A123" t="s">
        <v>1852</v>
      </c>
      <c r="B123" t="s">
        <v>2463</v>
      </c>
      <c r="C123">
        <v>0.1</v>
      </c>
    </row>
    <row r="124" spans="1:3" ht="12.75">
      <c r="A124" t="s">
        <v>1854</v>
      </c>
      <c r="B124" t="s">
        <v>2464</v>
      </c>
      <c r="C124">
        <v>0.12</v>
      </c>
    </row>
    <row r="125" spans="1:3" ht="12.75">
      <c r="A125" t="s">
        <v>1856</v>
      </c>
      <c r="B125" t="s">
        <v>2465</v>
      </c>
      <c r="C125">
        <v>0.1</v>
      </c>
    </row>
    <row r="126" spans="1:3" ht="12.75">
      <c r="A126" t="s">
        <v>1858</v>
      </c>
      <c r="B126" t="s">
        <v>2466</v>
      </c>
      <c r="C126">
        <v>0.04</v>
      </c>
    </row>
    <row r="127" spans="1:3" ht="12.75">
      <c r="A127" t="s">
        <v>1860</v>
      </c>
      <c r="B127" t="s">
        <v>2467</v>
      </c>
      <c r="C127">
        <v>0.07</v>
      </c>
    </row>
    <row r="128" spans="1:3" ht="12.75">
      <c r="A128" t="s">
        <v>1862</v>
      </c>
      <c r="B128" t="s">
        <v>2468</v>
      </c>
      <c r="C128">
        <v>0.08</v>
      </c>
    </row>
    <row r="129" spans="1:3" ht="12.75">
      <c r="A129" t="s">
        <v>1866</v>
      </c>
      <c r="B129" t="s">
        <v>2469</v>
      </c>
      <c r="C129">
        <v>0.1</v>
      </c>
    </row>
    <row r="130" spans="1:3" ht="12.75">
      <c r="A130" t="s">
        <v>1870</v>
      </c>
      <c r="B130" t="s">
        <v>2470</v>
      </c>
      <c r="C130">
        <v>0.03</v>
      </c>
    </row>
    <row r="131" spans="1:3" ht="12.75">
      <c r="A131" t="s">
        <v>1879</v>
      </c>
      <c r="B131" t="s">
        <v>2471</v>
      </c>
      <c r="C131">
        <v>0.37</v>
      </c>
    </row>
    <row r="132" spans="1:3" ht="12.75">
      <c r="A132" t="s">
        <v>1881</v>
      </c>
      <c r="B132" t="s">
        <v>2472</v>
      </c>
      <c r="C132">
        <v>0.28</v>
      </c>
    </row>
    <row r="133" spans="1:3" ht="12.75">
      <c r="A133" t="s">
        <v>1883</v>
      </c>
      <c r="B133" t="s">
        <v>2473</v>
      </c>
      <c r="C133">
        <v>0.22</v>
      </c>
    </row>
    <row r="134" spans="1:3" ht="12.75">
      <c r="A134" t="s">
        <v>358</v>
      </c>
      <c r="B134" t="s">
        <v>2474</v>
      </c>
      <c r="C134">
        <v>0.14</v>
      </c>
    </row>
    <row r="135" spans="1:3" ht="12.75">
      <c r="A135" t="s">
        <v>1886</v>
      </c>
      <c r="B135" t="s">
        <v>2475</v>
      </c>
      <c r="C135">
        <v>0.04</v>
      </c>
    </row>
    <row r="136" spans="1:3" ht="12.75">
      <c r="A136" t="s">
        <v>1888</v>
      </c>
      <c r="B136" t="s">
        <v>2476</v>
      </c>
      <c r="C136">
        <v>0.07</v>
      </c>
    </row>
    <row r="137" spans="1:3" ht="12.75">
      <c r="A137" t="s">
        <v>1890</v>
      </c>
      <c r="B137" t="s">
        <v>2477</v>
      </c>
      <c r="C137">
        <v>0.09</v>
      </c>
    </row>
    <row r="138" spans="1:3" ht="12.75">
      <c r="A138" t="s">
        <v>1892</v>
      </c>
      <c r="B138" t="s">
        <v>2478</v>
      </c>
      <c r="C138">
        <v>0.06</v>
      </c>
    </row>
    <row r="139" spans="1:3" ht="12.75">
      <c r="A139" t="s">
        <v>1894</v>
      </c>
      <c r="B139" t="s">
        <v>2479</v>
      </c>
      <c r="C139">
        <v>0.05</v>
      </c>
    </row>
    <row r="140" spans="1:3" ht="12.75">
      <c r="A140" t="s">
        <v>1906</v>
      </c>
      <c r="B140" t="s">
        <v>2480</v>
      </c>
      <c r="C140">
        <v>1.16</v>
      </c>
    </row>
    <row r="141" spans="1:3" ht="12.75">
      <c r="A141" t="s">
        <v>1908</v>
      </c>
      <c r="B141" t="s">
        <v>2481</v>
      </c>
      <c r="C141">
        <v>0.45</v>
      </c>
    </row>
    <row r="142" spans="1:3" ht="12.75">
      <c r="A142" t="s">
        <v>1910</v>
      </c>
      <c r="B142" t="s">
        <v>2482</v>
      </c>
      <c r="C142">
        <v>0.83</v>
      </c>
    </row>
    <row r="143" spans="1:3" ht="12.75">
      <c r="A143" t="s">
        <v>1912</v>
      </c>
      <c r="B143" t="s">
        <v>2483</v>
      </c>
      <c r="C143">
        <v>0.55</v>
      </c>
    </row>
    <row r="144" spans="1:3" ht="12.75">
      <c r="A144" t="s">
        <v>1914</v>
      </c>
      <c r="B144" t="s">
        <v>2484</v>
      </c>
      <c r="C144">
        <v>0.34</v>
      </c>
    </row>
    <row r="145" spans="1:3" ht="12.75">
      <c r="A145" t="s">
        <v>1916</v>
      </c>
      <c r="B145" t="s">
        <v>2485</v>
      </c>
      <c r="C145">
        <v>0.15</v>
      </c>
    </row>
    <row r="146" spans="1:3" ht="12.75">
      <c r="A146" t="s">
        <v>1918</v>
      </c>
      <c r="B146" t="s">
        <v>2486</v>
      </c>
      <c r="C146">
        <v>0.18</v>
      </c>
    </row>
    <row r="147" spans="1:3" ht="12.75">
      <c r="A147" t="s">
        <v>1926</v>
      </c>
      <c r="B147" t="s">
        <v>2487</v>
      </c>
      <c r="C147">
        <v>1.5041</v>
      </c>
    </row>
    <row r="148" spans="1:3" ht="12.75">
      <c r="A148" t="s">
        <v>359</v>
      </c>
      <c r="B148" t="s">
        <v>2488</v>
      </c>
      <c r="C148">
        <v>1.2704</v>
      </c>
    </row>
    <row r="149" spans="1:3" ht="12.75">
      <c r="A149" t="s">
        <v>1929</v>
      </c>
      <c r="B149" t="s">
        <v>2489</v>
      </c>
      <c r="C149">
        <v>0.7023</v>
      </c>
    </row>
    <row r="150" spans="1:3" ht="12.75">
      <c r="A150" t="s">
        <v>1931</v>
      </c>
      <c r="B150" t="s">
        <v>2490</v>
      </c>
      <c r="C150">
        <v>0.6071</v>
      </c>
    </row>
    <row r="151" spans="1:3" ht="12.75">
      <c r="A151" t="s">
        <v>1933</v>
      </c>
      <c r="B151" t="s">
        <v>2491</v>
      </c>
      <c r="C151">
        <v>0.5911</v>
      </c>
    </row>
    <row r="152" spans="1:3" ht="12.75">
      <c r="A152" t="s">
        <v>1935</v>
      </c>
      <c r="B152" t="s">
        <v>2492</v>
      </c>
      <c r="C152">
        <v>0.6611</v>
      </c>
    </row>
    <row r="153" spans="1:3" ht="12.75">
      <c r="A153" t="s">
        <v>360</v>
      </c>
      <c r="B153" t="s">
        <v>2493</v>
      </c>
      <c r="C153">
        <v>0.4566</v>
      </c>
    </row>
    <row r="154" spans="1:3" ht="12.75">
      <c r="A154" t="s">
        <v>1942</v>
      </c>
      <c r="B154" t="s">
        <v>2494</v>
      </c>
      <c r="C154">
        <v>0.08</v>
      </c>
    </row>
    <row r="155" spans="1:3" ht="12.75">
      <c r="A155" t="s">
        <v>363</v>
      </c>
      <c r="B155" t="s">
        <v>2495</v>
      </c>
      <c r="C155">
        <v>3.0545</v>
      </c>
    </row>
    <row r="156" spans="1:3" ht="12.75">
      <c r="A156" t="s">
        <v>1956</v>
      </c>
      <c r="B156" t="s">
        <v>2496</v>
      </c>
      <c r="C156">
        <v>1.0933</v>
      </c>
    </row>
    <row r="157" spans="1:3" ht="12.75">
      <c r="A157" t="s">
        <v>1958</v>
      </c>
      <c r="B157" t="s">
        <v>2497</v>
      </c>
      <c r="C157">
        <v>0.35</v>
      </c>
    </row>
    <row r="158" spans="1:3" ht="12.75">
      <c r="A158" t="s">
        <v>1960</v>
      </c>
      <c r="B158" t="s">
        <v>2498</v>
      </c>
      <c r="C158">
        <v>0.3</v>
      </c>
    </row>
    <row r="159" spans="1:3" ht="12.75">
      <c r="A159" t="s">
        <v>1962</v>
      </c>
      <c r="B159" t="s">
        <v>2499</v>
      </c>
      <c r="C159">
        <v>0.21</v>
      </c>
    </row>
    <row r="160" spans="1:3" ht="12.75">
      <c r="A160" t="s">
        <v>364</v>
      </c>
      <c r="B160" t="s">
        <v>2500</v>
      </c>
      <c r="C160">
        <v>0.21</v>
      </c>
    </row>
    <row r="161" spans="1:3" ht="12.75">
      <c r="A161" t="s">
        <v>1965</v>
      </c>
      <c r="B161" t="s">
        <v>2501</v>
      </c>
      <c r="C161">
        <v>0.13</v>
      </c>
    </row>
    <row r="162" spans="1:3" ht="12.75">
      <c r="A162" t="s">
        <v>1967</v>
      </c>
      <c r="B162" t="s">
        <v>2502</v>
      </c>
      <c r="C162">
        <v>0.12</v>
      </c>
    </row>
    <row r="163" spans="1:3" ht="12.75">
      <c r="A163" t="s">
        <v>1969</v>
      </c>
      <c r="B163" t="s">
        <v>2503</v>
      </c>
      <c r="C163">
        <v>0.15</v>
      </c>
    </row>
    <row r="164" spans="1:3" ht="12.75">
      <c r="A164" t="s">
        <v>1971</v>
      </c>
      <c r="B164" t="s">
        <v>2504</v>
      </c>
      <c r="C164">
        <v>0.24</v>
      </c>
    </row>
    <row r="165" spans="1:3" ht="12.75">
      <c r="A165" t="s">
        <v>1973</v>
      </c>
      <c r="B165" t="s">
        <v>2505</v>
      </c>
      <c r="C165">
        <v>0.1454</v>
      </c>
    </row>
    <row r="166" spans="1:3" ht="12.75">
      <c r="A166" t="s">
        <v>1975</v>
      </c>
      <c r="B166" t="s">
        <v>2506</v>
      </c>
      <c r="C166">
        <v>0.1021</v>
      </c>
    </row>
    <row r="167" spans="1:3" ht="12.75">
      <c r="A167" t="s">
        <v>1977</v>
      </c>
      <c r="B167" t="s">
        <v>2507</v>
      </c>
      <c r="C167">
        <v>0.35</v>
      </c>
    </row>
    <row r="168" spans="1:3" ht="12.75">
      <c r="A168" t="s">
        <v>1979</v>
      </c>
      <c r="B168" t="s">
        <v>2508</v>
      </c>
      <c r="C168">
        <v>0.07</v>
      </c>
    </row>
    <row r="169" spans="1:3" ht="12.75">
      <c r="A169" t="s">
        <v>1981</v>
      </c>
      <c r="B169" t="s">
        <v>2509</v>
      </c>
      <c r="C169">
        <v>0.07</v>
      </c>
    </row>
    <row r="170" spans="1:3" ht="12.75">
      <c r="A170" t="s">
        <v>1991</v>
      </c>
      <c r="B170" t="s">
        <v>2510</v>
      </c>
      <c r="C170">
        <v>1.0882</v>
      </c>
    </row>
    <row r="171" spans="1:3" ht="12.75">
      <c r="A171" t="s">
        <v>1993</v>
      </c>
      <c r="B171" t="s">
        <v>2511</v>
      </c>
      <c r="C171">
        <v>0.52</v>
      </c>
    </row>
    <row r="172" spans="1:3" ht="12.75">
      <c r="A172" t="s">
        <v>1995</v>
      </c>
      <c r="B172" t="s">
        <v>2512</v>
      </c>
      <c r="C172">
        <v>0.42</v>
      </c>
    </row>
    <row r="173" spans="1:3" ht="12.75">
      <c r="A173" t="s">
        <v>1997</v>
      </c>
      <c r="B173" t="s">
        <v>2513</v>
      </c>
      <c r="C173">
        <v>0.11</v>
      </c>
    </row>
    <row r="174" spans="1:3" ht="12.75">
      <c r="A174" t="s">
        <v>1999</v>
      </c>
      <c r="B174" t="s">
        <v>2514</v>
      </c>
      <c r="C174">
        <v>0.28</v>
      </c>
    </row>
    <row r="175" spans="1:3" ht="12.75">
      <c r="A175" t="s">
        <v>2001</v>
      </c>
      <c r="B175" t="s">
        <v>2515</v>
      </c>
      <c r="C175">
        <v>0.21</v>
      </c>
    </row>
    <row r="176" spans="1:3" ht="12.75">
      <c r="A176" t="s">
        <v>2003</v>
      </c>
      <c r="B176" t="s">
        <v>2516</v>
      </c>
      <c r="C176">
        <v>0.2</v>
      </c>
    </row>
    <row r="177" spans="1:3" ht="12.75">
      <c r="A177" t="s">
        <v>2005</v>
      </c>
      <c r="B177" t="s">
        <v>2517</v>
      </c>
      <c r="C177">
        <v>0.12</v>
      </c>
    </row>
    <row r="178" spans="1:3" ht="12.75">
      <c r="A178" t="s">
        <v>2013</v>
      </c>
      <c r="B178" t="s">
        <v>2518</v>
      </c>
      <c r="C178">
        <v>1.4365</v>
      </c>
    </row>
    <row r="179" spans="1:3" ht="12.75">
      <c r="A179" t="s">
        <v>2015</v>
      </c>
      <c r="B179" t="s">
        <v>2519</v>
      </c>
      <c r="C179">
        <v>0.9161</v>
      </c>
    </row>
    <row r="180" spans="1:3" ht="12.75">
      <c r="A180" t="s">
        <v>2017</v>
      </c>
      <c r="B180" t="s">
        <v>2520</v>
      </c>
      <c r="C180">
        <v>0.5</v>
      </c>
    </row>
    <row r="181" spans="1:3" ht="12.75">
      <c r="A181" t="s">
        <v>365</v>
      </c>
      <c r="B181" t="s">
        <v>2521</v>
      </c>
      <c r="C181">
        <v>1.3269</v>
      </c>
    </row>
    <row r="182" spans="1:3" ht="12.75">
      <c r="A182" t="s">
        <v>2020</v>
      </c>
      <c r="B182" t="s">
        <v>2522</v>
      </c>
      <c r="C182">
        <v>0.51</v>
      </c>
    </row>
    <row r="183" spans="1:3" ht="12.75">
      <c r="A183" t="s">
        <v>2022</v>
      </c>
      <c r="B183" t="s">
        <v>2523</v>
      </c>
      <c r="C183">
        <v>0.13</v>
      </c>
    </row>
    <row r="184" spans="1:3" ht="12.75">
      <c r="A184" t="s">
        <v>2024</v>
      </c>
      <c r="B184" t="s">
        <v>2524</v>
      </c>
      <c r="C184">
        <v>0.41</v>
      </c>
    </row>
    <row r="185" spans="1:3" ht="12.75">
      <c r="A185" t="s">
        <v>2026</v>
      </c>
      <c r="B185" t="s">
        <v>2525</v>
      </c>
      <c r="C185">
        <v>0.4</v>
      </c>
    </row>
    <row r="186" spans="1:3" ht="12.75">
      <c r="A186" t="s">
        <v>2028</v>
      </c>
      <c r="B186" t="s">
        <v>2526</v>
      </c>
      <c r="C186">
        <v>0.19</v>
      </c>
    </row>
    <row r="187" spans="1:3" ht="12.75">
      <c r="A187" t="s">
        <v>366</v>
      </c>
      <c r="B187" t="s">
        <v>2527</v>
      </c>
      <c r="C187">
        <v>0.36</v>
      </c>
    </row>
    <row r="188" spans="1:3" ht="12.75">
      <c r="A188" t="s">
        <v>2031</v>
      </c>
      <c r="B188" t="s">
        <v>2528</v>
      </c>
      <c r="C188">
        <v>0.07</v>
      </c>
    </row>
    <row r="189" spans="1:3" ht="12.75">
      <c r="A189" t="s">
        <v>2037</v>
      </c>
      <c r="B189" t="s">
        <v>2529</v>
      </c>
      <c r="C189">
        <v>0.07</v>
      </c>
    </row>
    <row r="190" spans="1:3" ht="12.75">
      <c r="A190" t="s">
        <v>2047</v>
      </c>
      <c r="B190" t="s">
        <v>2530</v>
      </c>
      <c r="C190">
        <v>0.5692</v>
      </c>
    </row>
    <row r="191" spans="1:3" ht="12.75">
      <c r="A191" t="s">
        <v>2049</v>
      </c>
      <c r="B191" t="s">
        <v>2531</v>
      </c>
      <c r="C191">
        <v>0.2511</v>
      </c>
    </row>
    <row r="192" spans="1:3" ht="12.75">
      <c r="A192" t="s">
        <v>2051</v>
      </c>
      <c r="B192" t="s">
        <v>2532</v>
      </c>
      <c r="C192">
        <v>0.5861</v>
      </c>
    </row>
    <row r="193" spans="1:3" ht="12.75">
      <c r="A193" t="s">
        <v>2055</v>
      </c>
      <c r="B193" t="s">
        <v>2533</v>
      </c>
      <c r="C193">
        <v>0.21</v>
      </c>
    </row>
    <row r="194" spans="1:3" ht="12.75">
      <c r="A194" t="s">
        <v>2057</v>
      </c>
      <c r="B194" t="s">
        <v>2534</v>
      </c>
      <c r="C194">
        <v>0.15</v>
      </c>
    </row>
    <row r="195" spans="1:3" ht="12.75">
      <c r="A195" t="s">
        <v>2059</v>
      </c>
      <c r="B195" t="s">
        <v>2535</v>
      </c>
      <c r="C195">
        <v>0.05</v>
      </c>
    </row>
    <row r="196" spans="1:3" ht="12.75">
      <c r="A196" t="s">
        <v>2061</v>
      </c>
      <c r="B196" t="s">
        <v>2536</v>
      </c>
      <c r="C196">
        <v>0.05</v>
      </c>
    </row>
    <row r="197" spans="1:3" ht="12.75">
      <c r="A197" t="s">
        <v>2063</v>
      </c>
      <c r="B197" t="s">
        <v>2537</v>
      </c>
      <c r="C197">
        <v>0.03</v>
      </c>
    </row>
    <row r="198" spans="1:3" ht="12.75">
      <c r="A198" t="s">
        <v>2073</v>
      </c>
      <c r="B198" t="s">
        <v>2538</v>
      </c>
      <c r="C198">
        <v>1.3181</v>
      </c>
    </row>
    <row r="199" spans="1:3" ht="12.75">
      <c r="A199" t="s">
        <v>2075</v>
      </c>
      <c r="B199" t="s">
        <v>2539</v>
      </c>
      <c r="C199">
        <v>0.44</v>
      </c>
    </row>
    <row r="200" spans="1:3" ht="12.75">
      <c r="A200" t="s">
        <v>371</v>
      </c>
      <c r="B200" t="s">
        <v>2540</v>
      </c>
      <c r="C200">
        <v>6.4898</v>
      </c>
    </row>
    <row r="201" spans="1:3" ht="12.75">
      <c r="A201" t="s">
        <v>372</v>
      </c>
      <c r="B201" t="s">
        <v>2541</v>
      </c>
      <c r="C201">
        <v>2.7362</v>
      </c>
    </row>
    <row r="202" spans="1:3" ht="12.75">
      <c r="A202" t="s">
        <v>373</v>
      </c>
      <c r="B202" t="s">
        <v>2542</v>
      </c>
      <c r="C202">
        <v>0.52</v>
      </c>
    </row>
    <row r="203" spans="1:3" ht="12.75">
      <c r="A203" t="s">
        <v>2079</v>
      </c>
      <c r="B203" t="s">
        <v>2543</v>
      </c>
      <c r="C203">
        <v>1.1444</v>
      </c>
    </row>
    <row r="204" spans="1:3" ht="12.75">
      <c r="A204" t="s">
        <v>2081</v>
      </c>
      <c r="B204" t="s">
        <v>2544</v>
      </c>
      <c r="C204">
        <v>0.3</v>
      </c>
    </row>
    <row r="205" spans="1:3" ht="12.75">
      <c r="A205" t="s">
        <v>2085</v>
      </c>
      <c r="B205" t="s">
        <v>2545</v>
      </c>
      <c r="C205">
        <v>0.28</v>
      </c>
    </row>
    <row r="206" spans="1:3" ht="12.75">
      <c r="A206" t="s">
        <v>2089</v>
      </c>
      <c r="B206" t="s">
        <v>2546</v>
      </c>
      <c r="C206">
        <v>0.17</v>
      </c>
    </row>
    <row r="207" spans="1:3" ht="12.75">
      <c r="A207" t="s">
        <v>374</v>
      </c>
      <c r="B207" t="s">
        <v>2547</v>
      </c>
      <c r="C207">
        <v>0.24</v>
      </c>
    </row>
    <row r="208" spans="1:3" ht="12.75">
      <c r="A208" t="s">
        <v>2092</v>
      </c>
      <c r="B208" t="s">
        <v>2548</v>
      </c>
      <c r="C208">
        <v>0.92</v>
      </c>
    </row>
    <row r="209" spans="1:3" ht="12.75">
      <c r="A209" t="s">
        <v>2094</v>
      </c>
      <c r="B209" t="s">
        <v>2549</v>
      </c>
      <c r="C209">
        <v>0.25</v>
      </c>
    </row>
    <row r="210" spans="1:3" ht="12.75">
      <c r="A210" t="s">
        <v>2096</v>
      </c>
      <c r="B210" t="s">
        <v>2550</v>
      </c>
      <c r="C210">
        <v>0.3</v>
      </c>
    </row>
    <row r="211" spans="1:3" ht="12.75">
      <c r="A211" t="s">
        <v>2110</v>
      </c>
      <c r="B211" t="s">
        <v>2551</v>
      </c>
      <c r="C211">
        <v>0.23</v>
      </c>
    </row>
    <row r="212" spans="1:3" ht="12.75">
      <c r="A212" t="s">
        <v>2118</v>
      </c>
      <c r="B212" t="s">
        <v>2552</v>
      </c>
      <c r="C212">
        <v>0.53</v>
      </c>
    </row>
    <row r="213" spans="1:3" ht="12.75">
      <c r="A213" t="s">
        <v>2134</v>
      </c>
      <c r="B213" t="s">
        <v>2553</v>
      </c>
      <c r="C213">
        <v>1.7301</v>
      </c>
    </row>
    <row r="214" spans="1:3" ht="12.75">
      <c r="A214" t="s">
        <v>2136</v>
      </c>
      <c r="B214" t="s">
        <v>2554</v>
      </c>
      <c r="C214">
        <v>0.22</v>
      </c>
    </row>
    <row r="215" spans="1:3" ht="12.75">
      <c r="A215" t="s">
        <v>2138</v>
      </c>
      <c r="B215" t="s">
        <v>2555</v>
      </c>
      <c r="C215">
        <v>0.8002</v>
      </c>
    </row>
    <row r="216" spans="1:3" ht="12.75">
      <c r="A216" t="s">
        <v>2140</v>
      </c>
      <c r="B216" t="s">
        <v>2556</v>
      </c>
      <c r="C216">
        <v>0.31</v>
      </c>
    </row>
    <row r="217" spans="1:3" ht="12.75">
      <c r="A217" t="s">
        <v>2142</v>
      </c>
      <c r="B217" t="s">
        <v>2557</v>
      </c>
      <c r="C217">
        <v>1.7078</v>
      </c>
    </row>
    <row r="218" spans="1:3" ht="12.75">
      <c r="A218" t="s">
        <v>2158</v>
      </c>
      <c r="B218" t="s">
        <v>2558</v>
      </c>
      <c r="C218">
        <v>4.8356</v>
      </c>
    </row>
    <row r="219" spans="1:3" ht="12.75">
      <c r="A219" t="s">
        <v>2170</v>
      </c>
      <c r="B219" t="s">
        <v>2559</v>
      </c>
      <c r="C219">
        <v>0.16</v>
      </c>
    </row>
    <row r="220" spans="1:3" ht="12.75">
      <c r="A220" t="s">
        <v>2160</v>
      </c>
      <c r="B220" t="s">
        <v>2560</v>
      </c>
      <c r="C220">
        <v>1.0001</v>
      </c>
    </row>
    <row r="221" spans="1:3" ht="12.75">
      <c r="A221" t="s">
        <v>2162</v>
      </c>
      <c r="B221" t="s">
        <v>2561</v>
      </c>
      <c r="C221">
        <v>0.4751</v>
      </c>
    </row>
    <row r="222" spans="1:3" ht="12.75">
      <c r="A222" t="s">
        <v>2190</v>
      </c>
      <c r="B222" t="s">
        <v>2562</v>
      </c>
      <c r="C222">
        <v>0.11</v>
      </c>
    </row>
    <row r="223" spans="1:3" ht="12.75">
      <c r="A223" t="s">
        <v>2192</v>
      </c>
      <c r="B223" t="s">
        <v>2563</v>
      </c>
      <c r="C223">
        <v>0.36</v>
      </c>
    </row>
    <row r="224" spans="1:3" ht="12.75">
      <c r="A224" t="s">
        <v>2196</v>
      </c>
      <c r="B224" t="s">
        <v>2564</v>
      </c>
      <c r="C224">
        <v>0.17</v>
      </c>
    </row>
    <row r="225" spans="1:3" ht="12.75">
      <c r="A225" t="s">
        <v>2198</v>
      </c>
      <c r="B225" t="s">
        <v>2565</v>
      </c>
      <c r="C225">
        <v>0.17</v>
      </c>
    </row>
    <row r="226" spans="1:3" ht="12.75">
      <c r="A226" t="s">
        <v>2200</v>
      </c>
      <c r="B226" t="s">
        <v>2566</v>
      </c>
      <c r="C226">
        <v>0.08</v>
      </c>
    </row>
    <row r="227" spans="1:3" ht="12.75">
      <c r="A227" t="s">
        <v>2202</v>
      </c>
      <c r="B227" t="s">
        <v>2567</v>
      </c>
      <c r="C227">
        <v>0.29</v>
      </c>
    </row>
    <row r="228" spans="1:3" ht="12.75">
      <c r="A228" t="s">
        <v>2204</v>
      </c>
      <c r="B228" t="s">
        <v>2568</v>
      </c>
      <c r="C228">
        <v>0.05</v>
      </c>
    </row>
    <row r="229" spans="1:3" ht="12.75">
      <c r="A229" t="s">
        <v>2206</v>
      </c>
      <c r="B229" t="s">
        <v>2569</v>
      </c>
      <c r="C229">
        <v>0.09</v>
      </c>
    </row>
    <row r="230" spans="1:3" ht="12.75">
      <c r="A230" t="s">
        <v>2208</v>
      </c>
      <c r="B230" t="s">
        <v>2570</v>
      </c>
      <c r="C230">
        <v>0.03</v>
      </c>
    </row>
    <row r="231" spans="1:3" ht="12.75">
      <c r="A231" t="s">
        <v>2224</v>
      </c>
      <c r="B231" t="s">
        <v>2571</v>
      </c>
      <c r="C231">
        <v>0.28</v>
      </c>
    </row>
    <row r="232" spans="1:3" ht="12.75">
      <c r="A232" t="s">
        <v>2226</v>
      </c>
      <c r="B232" t="s">
        <v>2572</v>
      </c>
      <c r="C232">
        <v>0.09</v>
      </c>
    </row>
    <row r="233" spans="1:3" ht="12.75">
      <c r="A233" t="s">
        <v>2228</v>
      </c>
      <c r="B233" t="s">
        <v>2573</v>
      </c>
      <c r="C233">
        <v>0.06</v>
      </c>
    </row>
    <row r="234" spans="1:3" ht="12.75">
      <c r="A234" t="s">
        <v>2230</v>
      </c>
      <c r="B234" t="s">
        <v>2574</v>
      </c>
      <c r="C234">
        <v>0.02</v>
      </c>
    </row>
    <row r="235" spans="1:3" ht="12.75">
      <c r="A235" t="s">
        <v>2234</v>
      </c>
      <c r="B235" t="s">
        <v>2575</v>
      </c>
      <c r="C235">
        <v>0.04</v>
      </c>
    </row>
    <row r="236" spans="1:3" ht="12.75">
      <c r="A236" t="s">
        <v>2236</v>
      </c>
      <c r="B236" t="s">
        <v>2576</v>
      </c>
      <c r="C236">
        <v>0.07</v>
      </c>
    </row>
    <row r="237" spans="1:3" ht="12.75">
      <c r="A237" t="s">
        <v>2246</v>
      </c>
      <c r="B237" t="s">
        <v>2577</v>
      </c>
      <c r="C237">
        <v>0.11</v>
      </c>
    </row>
    <row r="238" spans="1:3" ht="12.75">
      <c r="A238" t="s">
        <v>2258</v>
      </c>
      <c r="B238" t="s">
        <v>2578</v>
      </c>
      <c r="C238">
        <v>0.05</v>
      </c>
    </row>
    <row r="239" spans="1:3" ht="12.75">
      <c r="A239" t="s">
        <v>383</v>
      </c>
      <c r="B239" t="s">
        <v>2579</v>
      </c>
      <c r="C239">
        <v>0.23</v>
      </c>
    </row>
    <row r="240" spans="1:3" ht="12.75">
      <c r="A240" t="s">
        <v>384</v>
      </c>
      <c r="B240" t="s">
        <v>2580</v>
      </c>
      <c r="C240">
        <v>0.23</v>
      </c>
    </row>
    <row r="241" spans="1:3" ht="12.75">
      <c r="A241" t="s">
        <v>385</v>
      </c>
      <c r="B241" t="s">
        <v>2581</v>
      </c>
      <c r="C241">
        <v>0</v>
      </c>
    </row>
    <row r="242" spans="1:3" ht="12.75">
      <c r="A242" t="s">
        <v>387</v>
      </c>
      <c r="B242" t="s">
        <v>2582</v>
      </c>
      <c r="C242">
        <v>0</v>
      </c>
    </row>
    <row r="243" spans="1:3" ht="12.75">
      <c r="A243" t="s">
        <v>389</v>
      </c>
      <c r="B243" t="s">
        <v>2583</v>
      </c>
      <c r="C243">
        <v>0</v>
      </c>
    </row>
    <row r="244" spans="1:3" ht="12.75">
      <c r="A244" t="s">
        <v>391</v>
      </c>
      <c r="B244" t="s">
        <v>2584</v>
      </c>
      <c r="C244">
        <v>0</v>
      </c>
    </row>
    <row r="245" spans="1:3" ht="12.75">
      <c r="A245" t="s">
        <v>393</v>
      </c>
      <c r="B245" t="s">
        <v>2585</v>
      </c>
      <c r="C245">
        <v>0</v>
      </c>
    </row>
    <row r="246" spans="1:3" ht="12.75">
      <c r="A246" t="s">
        <v>395</v>
      </c>
      <c r="B246" t="s">
        <v>2586</v>
      </c>
      <c r="C246">
        <v>0</v>
      </c>
    </row>
    <row r="247" spans="1:3" ht="12.75">
      <c r="A247" t="s">
        <v>397</v>
      </c>
      <c r="B247" t="s">
        <v>2587</v>
      </c>
      <c r="C247">
        <v>0</v>
      </c>
    </row>
    <row r="248" spans="1:3" ht="12.75">
      <c r="A248" t="s">
        <v>399</v>
      </c>
      <c r="B248" t="s">
        <v>2588</v>
      </c>
      <c r="C248">
        <v>0</v>
      </c>
    </row>
    <row r="249" spans="1:3" ht="12.75">
      <c r="A249" t="s">
        <v>401</v>
      </c>
      <c r="B249" t="s">
        <v>2589</v>
      </c>
      <c r="C249">
        <v>0</v>
      </c>
    </row>
    <row r="250" spans="1:3" ht="12.75">
      <c r="A250" t="s">
        <v>403</v>
      </c>
      <c r="B250" t="s">
        <v>2590</v>
      </c>
      <c r="C250">
        <v>0</v>
      </c>
    </row>
    <row r="251" spans="1:3" ht="12.75">
      <c r="A251" t="s">
        <v>405</v>
      </c>
      <c r="B251" t="s">
        <v>2591</v>
      </c>
      <c r="C251">
        <v>0</v>
      </c>
    </row>
    <row r="252" spans="1:3" ht="12.75">
      <c r="A252" t="s">
        <v>2338</v>
      </c>
      <c r="B252" t="s">
        <v>2592</v>
      </c>
      <c r="C252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M214"/>
  <sheetViews>
    <sheetView showGridLines="0" zoomScalePageLayoutView="0" workbookViewId="0" topLeftCell="A1">
      <pane ySplit="7" topLeftCell="A125" activePane="bottomLeft" state="frozen"/>
      <selection pane="topLeft" activeCell="A1" sqref="A1"/>
      <selection pane="bottomLeft" activeCell="I142" sqref="I142"/>
    </sheetView>
  </sheetViews>
  <sheetFormatPr defaultColWidth="9.140625" defaultRowHeight="12.75"/>
  <cols>
    <col min="1" max="1" width="2.57421875" style="0" customWidth="1"/>
    <col min="2" max="2" width="36.8515625" style="0" customWidth="1"/>
    <col min="3" max="3" width="10.421875" style="64" customWidth="1"/>
    <col min="4" max="4" width="1.28515625" style="64" customWidth="1"/>
    <col min="5" max="7" width="10.7109375" style="64" customWidth="1"/>
    <col min="8" max="9" width="12.28125" style="0" bestFit="1" customWidth="1"/>
  </cols>
  <sheetData>
    <row r="1" ht="15.75">
      <c r="B1" s="24" t="s">
        <v>328</v>
      </c>
    </row>
    <row r="2" spans="2:7" ht="15.75">
      <c r="B2" s="24" t="s">
        <v>3247</v>
      </c>
      <c r="C2" s="68"/>
      <c r="G2" s="74" t="s">
        <v>329</v>
      </c>
    </row>
    <row r="3" spans="2:7" ht="15">
      <c r="B3" s="21" t="s">
        <v>311</v>
      </c>
      <c r="C3" s="68"/>
      <c r="F3" s="75"/>
      <c r="G3" s="76"/>
    </row>
    <row r="4" spans="2:8" ht="15.75">
      <c r="B4" s="24" t="s">
        <v>238</v>
      </c>
      <c r="C4" s="68"/>
      <c r="G4" s="67"/>
      <c r="H4" s="188"/>
    </row>
    <row r="5" spans="2:8" ht="15.75">
      <c r="B5" s="24"/>
      <c r="C5" s="69" t="s">
        <v>271</v>
      </c>
      <c r="D5" s="73"/>
      <c r="E5" s="198" t="s">
        <v>270</v>
      </c>
      <c r="F5" s="199"/>
      <c r="G5" s="200"/>
      <c r="H5" s="190"/>
    </row>
    <row r="6" spans="3:9" ht="12.75">
      <c r="C6" s="70" t="s">
        <v>244</v>
      </c>
      <c r="D6" s="73"/>
      <c r="E6" s="65" t="s">
        <v>239</v>
      </c>
      <c r="F6" s="30" t="s">
        <v>240</v>
      </c>
      <c r="G6" s="77" t="s">
        <v>241</v>
      </c>
      <c r="H6" s="191"/>
      <c r="I6" s="11"/>
    </row>
    <row r="7" spans="3:9" ht="12.75">
      <c r="C7" s="71" t="s">
        <v>245</v>
      </c>
      <c r="D7" s="73"/>
      <c r="E7" s="66"/>
      <c r="F7" s="78"/>
      <c r="G7" s="79"/>
      <c r="H7" s="192" t="s">
        <v>3245</v>
      </c>
      <c r="I7" s="30"/>
    </row>
    <row r="8" spans="8:9" ht="12.75">
      <c r="H8" s="2"/>
      <c r="I8" s="2"/>
    </row>
    <row r="9" spans="2:11" ht="12.75">
      <c r="B9" s="3" t="s">
        <v>319</v>
      </c>
      <c r="H9" s="2"/>
      <c r="J9" s="3"/>
      <c r="K9" s="2"/>
    </row>
    <row r="10" spans="2:12" ht="12.75">
      <c r="B10" t="s">
        <v>313</v>
      </c>
      <c r="C10" s="2">
        <v>5469.044</v>
      </c>
      <c r="F10" s="2">
        <v>5469.044</v>
      </c>
      <c r="G10" s="2">
        <v>5469.044</v>
      </c>
      <c r="H10" s="193">
        <v>2001</v>
      </c>
      <c r="K10" s="2"/>
      <c r="L10" s="2"/>
    </row>
    <row r="11" spans="2:12" ht="12.75">
      <c r="B11" t="s">
        <v>314</v>
      </c>
      <c r="C11" s="2">
        <v>5469.044</v>
      </c>
      <c r="F11" s="2">
        <v>5469.044</v>
      </c>
      <c r="G11" s="2">
        <v>5469.044</v>
      </c>
      <c r="H11" s="193">
        <v>2046</v>
      </c>
      <c r="K11" s="2"/>
      <c r="L11" s="2"/>
    </row>
    <row r="12" spans="2:12" ht="12.75">
      <c r="B12" t="s">
        <v>315</v>
      </c>
      <c r="C12" s="2">
        <v>5469.044</v>
      </c>
      <c r="F12" s="2">
        <v>5469.044</v>
      </c>
      <c r="G12" s="2">
        <v>5469.044</v>
      </c>
      <c r="H12" s="193">
        <v>2003</v>
      </c>
      <c r="K12" s="2"/>
      <c r="L12" s="2"/>
    </row>
    <row r="13" spans="2:12" ht="12.75">
      <c r="B13" t="s">
        <v>316</v>
      </c>
      <c r="C13" s="2">
        <v>1197.616</v>
      </c>
      <c r="E13" s="64">
        <v>1735</v>
      </c>
      <c r="F13" s="2">
        <v>1197.616</v>
      </c>
      <c r="G13" s="2">
        <v>1197.616</v>
      </c>
      <c r="H13" s="193">
        <v>2002</v>
      </c>
      <c r="J13" s="2"/>
      <c r="K13" s="2"/>
      <c r="L13" s="2"/>
    </row>
    <row r="14" spans="2:12" ht="12.75">
      <c r="B14" t="s">
        <v>317</v>
      </c>
      <c r="C14" s="2">
        <v>1672.104</v>
      </c>
      <c r="E14" s="64">
        <v>1735</v>
      </c>
      <c r="F14" s="2">
        <v>1672.104</v>
      </c>
      <c r="G14" s="2">
        <v>1672.104</v>
      </c>
      <c r="H14" s="193">
        <v>2047</v>
      </c>
      <c r="J14" s="2"/>
      <c r="K14" s="2"/>
      <c r="L14" s="2"/>
    </row>
    <row r="15" spans="2:12" ht="12.75">
      <c r="B15" t="s">
        <v>318</v>
      </c>
      <c r="C15" s="2">
        <v>1672.104</v>
      </c>
      <c r="E15" s="64">
        <v>1735</v>
      </c>
      <c r="F15" s="2">
        <v>1672.104</v>
      </c>
      <c r="G15" s="2">
        <v>1672.104</v>
      </c>
      <c r="H15" s="193">
        <v>2004</v>
      </c>
      <c r="J15" s="2"/>
      <c r="K15" s="2"/>
      <c r="L15" s="2"/>
    </row>
    <row r="16" spans="3:12" ht="12.75">
      <c r="C16"/>
      <c r="F16"/>
      <c r="G16"/>
      <c r="H16" s="193"/>
      <c r="L16" s="2"/>
    </row>
    <row r="17" spans="2:12" ht="12.75">
      <c r="B17" s="3" t="s">
        <v>320</v>
      </c>
      <c r="C17"/>
      <c r="F17"/>
      <c r="G17"/>
      <c r="H17" s="193"/>
      <c r="J17" s="3"/>
      <c r="K17" s="3"/>
      <c r="L17" s="2"/>
    </row>
    <row r="18" spans="2:12" ht="12.75">
      <c r="B18" t="s">
        <v>313</v>
      </c>
      <c r="C18" s="2">
        <v>3537.4510080000005</v>
      </c>
      <c r="F18" s="2">
        <v>3537.4510080000005</v>
      </c>
      <c r="G18" s="2">
        <v>3537.4510080000005</v>
      </c>
      <c r="H18" s="193">
        <v>2019</v>
      </c>
      <c r="I18" s="2"/>
      <c r="J18" s="2"/>
      <c r="K18" s="2"/>
      <c r="L18" s="2"/>
    </row>
    <row r="19" spans="2:12" ht="12.75">
      <c r="B19" t="s">
        <v>314</v>
      </c>
      <c r="C19" s="2">
        <v>4972.8</v>
      </c>
      <c r="F19" s="2">
        <v>4972.8</v>
      </c>
      <c r="G19" s="2">
        <v>4972.8</v>
      </c>
      <c r="H19" s="193">
        <v>2048</v>
      </c>
      <c r="I19" s="2"/>
      <c r="J19" s="2"/>
      <c r="K19" s="2"/>
      <c r="L19" s="2"/>
    </row>
    <row r="20" spans="2:12" ht="12.75">
      <c r="B20" t="s">
        <v>315</v>
      </c>
      <c r="C20" s="2">
        <v>4972.8</v>
      </c>
      <c r="F20" s="2">
        <v>4972.8</v>
      </c>
      <c r="G20" s="2">
        <v>4972.8</v>
      </c>
      <c r="H20" s="193">
        <v>2021</v>
      </c>
      <c r="I20" s="2"/>
      <c r="J20" s="2"/>
      <c r="K20" s="2"/>
      <c r="L20" s="2"/>
    </row>
    <row r="21" spans="2:12" ht="12.75">
      <c r="B21" t="s">
        <v>316</v>
      </c>
      <c r="C21" s="2">
        <v>1631.6067600000001</v>
      </c>
      <c r="E21" s="64">
        <v>1566</v>
      </c>
      <c r="F21" s="2">
        <v>1631.6067600000001</v>
      </c>
      <c r="G21" s="2">
        <v>1631.6067600000001</v>
      </c>
      <c r="H21" s="193">
        <v>2020</v>
      </c>
      <c r="I21" s="2"/>
      <c r="J21" s="2"/>
      <c r="K21" s="2"/>
      <c r="L21" s="2"/>
    </row>
    <row r="22" spans="2:12" ht="12.75">
      <c r="B22" t="s">
        <v>317</v>
      </c>
      <c r="C22" s="2">
        <v>1631.6067600000001</v>
      </c>
      <c r="E22" s="64">
        <v>1566</v>
      </c>
      <c r="F22" s="2">
        <v>1631.6067600000001</v>
      </c>
      <c r="G22" s="2">
        <v>1631.6067600000001</v>
      </c>
      <c r="H22" s="193">
        <v>2049</v>
      </c>
      <c r="I22" s="2"/>
      <c r="J22" s="2"/>
      <c r="K22" s="2"/>
      <c r="L22" s="2"/>
    </row>
    <row r="23" spans="2:12" ht="12.75">
      <c r="B23" t="s">
        <v>318</v>
      </c>
      <c r="C23" s="2">
        <v>3380.1364800000006</v>
      </c>
      <c r="E23" s="64">
        <v>3419</v>
      </c>
      <c r="F23" s="2">
        <v>3380.1364800000006</v>
      </c>
      <c r="G23" s="2">
        <v>3380.1364800000006</v>
      </c>
      <c r="H23" s="193">
        <v>2022</v>
      </c>
      <c r="I23" s="2"/>
      <c r="J23" s="2"/>
      <c r="K23" s="2"/>
      <c r="L23" s="2"/>
    </row>
    <row r="24" spans="3:12" ht="12.75">
      <c r="C24"/>
      <c r="F24"/>
      <c r="G24"/>
      <c r="H24" s="193"/>
      <c r="L24" s="2"/>
    </row>
    <row r="25" spans="2:13" ht="12.75">
      <c r="B25" s="3" t="s">
        <v>327</v>
      </c>
      <c r="C25"/>
      <c r="F25"/>
      <c r="G25"/>
      <c r="H25" s="193"/>
      <c r="J25" s="3"/>
      <c r="K25" s="3"/>
      <c r="L25" s="2"/>
      <c r="M25" t="s">
        <v>2707</v>
      </c>
    </row>
    <row r="26" spans="2:12" ht="12.75">
      <c r="B26" t="s">
        <v>313</v>
      </c>
      <c r="C26" s="2">
        <v>3141.152</v>
      </c>
      <c r="E26" s="64">
        <v>4066</v>
      </c>
      <c r="F26" s="2">
        <v>3141.152</v>
      </c>
      <c r="G26" s="2">
        <v>3141.152</v>
      </c>
      <c r="H26" s="193">
        <v>2009</v>
      </c>
      <c r="I26" s="2"/>
      <c r="J26" s="2"/>
      <c r="K26" s="2"/>
      <c r="L26" s="2"/>
    </row>
    <row r="27" spans="2:12" ht="12.75">
      <c r="B27" t="s">
        <v>314</v>
      </c>
      <c r="C27" s="2">
        <v>4290.076</v>
      </c>
      <c r="E27" s="64">
        <v>4447</v>
      </c>
      <c r="F27" s="2">
        <v>4290.076</v>
      </c>
      <c r="G27" s="2">
        <v>4290.076</v>
      </c>
      <c r="H27" s="193">
        <v>2050</v>
      </c>
      <c r="I27" s="2"/>
      <c r="J27" s="2"/>
      <c r="K27" s="2"/>
      <c r="L27" s="2"/>
    </row>
    <row r="28" spans="2:12" ht="12.75">
      <c r="B28" t="s">
        <v>315</v>
      </c>
      <c r="C28" s="2">
        <v>5661.74</v>
      </c>
      <c r="E28" s="64">
        <v>7331</v>
      </c>
      <c r="F28" s="2">
        <v>5661.74</v>
      </c>
      <c r="G28" s="2">
        <v>5661.74</v>
      </c>
      <c r="H28" s="193">
        <v>2011</v>
      </c>
      <c r="I28" s="2"/>
      <c r="J28" s="2"/>
      <c r="K28" s="2"/>
      <c r="L28" s="2"/>
    </row>
    <row r="29" spans="2:12" ht="12.75">
      <c r="B29" t="s">
        <v>316</v>
      </c>
      <c r="C29" s="2">
        <v>1524.992</v>
      </c>
      <c r="E29" s="64">
        <v>2162</v>
      </c>
      <c r="F29" s="2">
        <v>1524.992</v>
      </c>
      <c r="G29" s="2">
        <v>1524.992</v>
      </c>
      <c r="H29" s="193">
        <v>2010</v>
      </c>
      <c r="I29" s="2"/>
      <c r="J29" s="2"/>
      <c r="K29" s="2"/>
      <c r="L29" s="2"/>
    </row>
    <row r="30" spans="2:12" ht="12.75">
      <c r="B30" t="s">
        <v>317</v>
      </c>
      <c r="C30" s="2">
        <v>2088.576</v>
      </c>
      <c r="E30" s="64">
        <v>3783</v>
      </c>
      <c r="F30" s="2">
        <v>2088.576</v>
      </c>
      <c r="G30" s="2">
        <v>2088.576</v>
      </c>
      <c r="H30" s="193">
        <v>2051</v>
      </c>
      <c r="I30" s="2"/>
      <c r="J30" s="2"/>
      <c r="K30" s="2"/>
      <c r="L30" s="2"/>
    </row>
    <row r="31" spans="2:12" ht="12.75">
      <c r="B31" t="s">
        <v>318</v>
      </c>
      <c r="C31" s="2">
        <v>5485.62</v>
      </c>
      <c r="E31" s="64">
        <v>7106</v>
      </c>
      <c r="F31" s="2">
        <v>5485.62</v>
      </c>
      <c r="G31" s="2">
        <v>5485.62</v>
      </c>
      <c r="H31" s="193">
        <v>2012</v>
      </c>
      <c r="I31" s="2"/>
      <c r="J31" s="2"/>
      <c r="K31" s="2"/>
      <c r="L31" s="2"/>
    </row>
    <row r="32" spans="3:12" ht="12.75">
      <c r="C32"/>
      <c r="F32"/>
      <c r="G32"/>
      <c r="H32" s="193"/>
      <c r="L32" s="2"/>
    </row>
    <row r="33" spans="2:12" ht="12.75">
      <c r="B33" s="3" t="s">
        <v>321</v>
      </c>
      <c r="C33"/>
      <c r="F33"/>
      <c r="G33"/>
      <c r="H33" s="193"/>
      <c r="J33" s="3"/>
      <c r="K33" s="3"/>
      <c r="L33" s="2"/>
    </row>
    <row r="34" spans="2:12" ht="12.75">
      <c r="B34" t="s">
        <v>313</v>
      </c>
      <c r="C34" s="2">
        <v>3847.82832</v>
      </c>
      <c r="F34" s="2">
        <v>3847.82832</v>
      </c>
      <c r="G34" s="2">
        <v>3847.82832</v>
      </c>
      <c r="H34" s="193">
        <v>2015</v>
      </c>
      <c r="I34" s="2"/>
      <c r="J34" s="2"/>
      <c r="K34" s="2"/>
      <c r="L34" s="2"/>
    </row>
    <row r="35" spans="2:12" ht="12.75">
      <c r="B35" t="s">
        <v>314</v>
      </c>
      <c r="C35" s="2">
        <v>3847.82832</v>
      </c>
      <c r="F35" s="2">
        <v>3847.82832</v>
      </c>
      <c r="G35" s="2">
        <v>3847.82832</v>
      </c>
      <c r="H35" s="193">
        <v>2052</v>
      </c>
      <c r="I35" s="2"/>
      <c r="J35" s="2"/>
      <c r="K35" s="2"/>
      <c r="L35" s="2"/>
    </row>
    <row r="36" spans="2:12" ht="12.75">
      <c r="B36" t="s">
        <v>315</v>
      </c>
      <c r="C36" s="2">
        <v>3847.82832</v>
      </c>
      <c r="F36" s="2">
        <v>3847.82832</v>
      </c>
      <c r="G36" s="2">
        <v>3847.82832</v>
      </c>
      <c r="H36" s="193">
        <v>2017</v>
      </c>
      <c r="I36" s="2"/>
      <c r="J36" s="2"/>
      <c r="K36" s="2"/>
      <c r="L36" s="2"/>
    </row>
    <row r="37" spans="2:12" ht="12.75">
      <c r="B37" t="s">
        <v>316</v>
      </c>
      <c r="C37" s="2">
        <v>1508.306184</v>
      </c>
      <c r="E37" s="64">
        <v>517</v>
      </c>
      <c r="F37" s="2">
        <v>1508.306184</v>
      </c>
      <c r="G37" s="2">
        <v>1508.306184</v>
      </c>
      <c r="H37" s="193">
        <v>2016</v>
      </c>
      <c r="I37" s="2"/>
      <c r="J37" s="2"/>
      <c r="K37" s="2"/>
      <c r="L37" s="2"/>
    </row>
    <row r="38" spans="2:12" ht="12.75">
      <c r="B38" t="s">
        <v>317</v>
      </c>
      <c r="C38" s="2">
        <v>1508.306184</v>
      </c>
      <c r="E38" s="64">
        <v>517</v>
      </c>
      <c r="F38" s="2">
        <v>1508.306184</v>
      </c>
      <c r="G38" s="2">
        <v>1508.306184</v>
      </c>
      <c r="H38" s="193">
        <v>2053</v>
      </c>
      <c r="I38" s="2"/>
      <c r="J38" s="2"/>
      <c r="K38" s="2"/>
      <c r="L38" s="2"/>
    </row>
    <row r="39" spans="2:12" ht="12.75">
      <c r="B39" t="s">
        <v>318</v>
      </c>
      <c r="C39" s="2">
        <v>1508.306184</v>
      </c>
      <c r="E39" s="64">
        <v>1420</v>
      </c>
      <c r="F39" s="2">
        <v>1508.306184</v>
      </c>
      <c r="G39" s="2">
        <v>1508.306184</v>
      </c>
      <c r="H39" s="193">
        <v>2018</v>
      </c>
      <c r="I39" s="2"/>
      <c r="J39" s="2"/>
      <c r="K39" s="2"/>
      <c r="L39" s="2"/>
    </row>
    <row r="40" spans="3:12" ht="12.75">
      <c r="C40"/>
      <c r="F40"/>
      <c r="G40"/>
      <c r="H40" s="193"/>
      <c r="L40" s="2"/>
    </row>
    <row r="41" spans="2:12" ht="12.75">
      <c r="B41" s="3" t="s">
        <v>249</v>
      </c>
      <c r="C41"/>
      <c r="F41"/>
      <c r="G41"/>
      <c r="H41" s="193"/>
      <c r="J41" s="3"/>
      <c r="K41" s="3"/>
      <c r="L41" s="2"/>
    </row>
    <row r="42" spans="2:12" ht="12.75">
      <c r="B42" t="s">
        <v>313</v>
      </c>
      <c r="C42" s="2">
        <v>3697.954344</v>
      </c>
      <c r="F42" s="2">
        <v>3697.954344</v>
      </c>
      <c r="G42" s="2">
        <v>3697.954344</v>
      </c>
      <c r="H42" s="193">
        <v>2054</v>
      </c>
      <c r="I42" s="2"/>
      <c r="J42" s="2"/>
      <c r="K42" s="2"/>
      <c r="L42" s="2"/>
    </row>
    <row r="43" spans="2:12" ht="12.75">
      <c r="B43" t="s">
        <v>314</v>
      </c>
      <c r="C43" s="2">
        <v>3697.954344</v>
      </c>
      <c r="F43" s="2">
        <v>3697.954344</v>
      </c>
      <c r="G43" s="2">
        <v>3697.954344</v>
      </c>
      <c r="H43" s="193">
        <v>2055</v>
      </c>
      <c r="I43" s="2"/>
      <c r="J43" s="2"/>
      <c r="K43" s="2"/>
      <c r="L43" s="2"/>
    </row>
    <row r="44" spans="2:12" ht="12.75">
      <c r="B44" t="s">
        <v>315</v>
      </c>
      <c r="C44" s="2">
        <v>3697.954344</v>
      </c>
      <c r="F44" s="2">
        <v>3697.954344</v>
      </c>
      <c r="G44" s="2">
        <v>3697.954344</v>
      </c>
      <c r="H44" s="193">
        <v>2056</v>
      </c>
      <c r="I44" s="2"/>
      <c r="J44" s="2"/>
      <c r="K44" s="2"/>
      <c r="L44" s="2"/>
    </row>
    <row r="45" spans="2:12" ht="12.75">
      <c r="B45" t="s">
        <v>316</v>
      </c>
      <c r="C45" s="2">
        <v>847.448</v>
      </c>
      <c r="E45" s="64">
        <v>2077</v>
      </c>
      <c r="F45" s="2">
        <v>847.448</v>
      </c>
      <c r="G45" s="2">
        <v>847.448</v>
      </c>
      <c r="H45" s="193">
        <v>2057</v>
      </c>
      <c r="I45" s="2"/>
      <c r="J45" s="2"/>
      <c r="K45" s="2"/>
      <c r="L45" s="2"/>
    </row>
    <row r="46" spans="2:12" ht="12.75">
      <c r="B46" t="s">
        <v>317</v>
      </c>
      <c r="C46" s="2">
        <v>847.448</v>
      </c>
      <c r="E46" s="64">
        <v>2077</v>
      </c>
      <c r="F46" s="2">
        <v>847.448</v>
      </c>
      <c r="G46" s="2">
        <v>847.448</v>
      </c>
      <c r="H46" s="193">
        <v>2058</v>
      </c>
      <c r="I46" s="2"/>
      <c r="J46" s="2"/>
      <c r="K46" s="2"/>
      <c r="L46" s="2"/>
    </row>
    <row r="47" spans="2:12" ht="12.75">
      <c r="B47" t="s">
        <v>318</v>
      </c>
      <c r="C47" s="2">
        <v>1371.664</v>
      </c>
      <c r="E47" s="64">
        <v>2077</v>
      </c>
      <c r="F47" s="2">
        <v>1371.664</v>
      </c>
      <c r="G47" s="2">
        <v>1371.664</v>
      </c>
      <c r="H47" s="193">
        <v>2059</v>
      </c>
      <c r="I47" s="2"/>
      <c r="J47" s="2"/>
      <c r="K47" s="2"/>
      <c r="L47" s="2"/>
    </row>
    <row r="48" spans="3:12" ht="12.75">
      <c r="C48"/>
      <c r="F48"/>
      <c r="G48"/>
      <c r="H48" s="193"/>
      <c r="L48" s="2"/>
    </row>
    <row r="49" spans="2:12" ht="12.75">
      <c r="B49" s="3" t="s">
        <v>322</v>
      </c>
      <c r="C49"/>
      <c r="F49"/>
      <c r="G49"/>
      <c r="H49" s="193"/>
      <c r="J49" s="3"/>
      <c r="K49" s="3"/>
      <c r="L49" s="2"/>
    </row>
    <row r="50" spans="2:12" ht="12.75">
      <c r="B50" t="s">
        <v>313</v>
      </c>
      <c r="C50" s="2">
        <v>3658.6257120000005</v>
      </c>
      <c r="F50" s="2">
        <v>3658.6257120000005</v>
      </c>
      <c r="G50" s="2">
        <v>3658.6257120000005</v>
      </c>
      <c r="H50" s="193">
        <v>2005</v>
      </c>
      <c r="I50" s="2"/>
      <c r="J50" s="2"/>
      <c r="K50" s="2"/>
      <c r="L50" s="2"/>
    </row>
    <row r="51" spans="2:12" ht="12.75">
      <c r="B51" t="s">
        <v>314</v>
      </c>
      <c r="C51" s="2">
        <v>4597.768</v>
      </c>
      <c r="F51" s="2">
        <v>4597.768</v>
      </c>
      <c r="G51" s="2">
        <v>4597.768</v>
      </c>
      <c r="H51" s="193">
        <v>2060</v>
      </c>
      <c r="I51" s="2"/>
      <c r="J51" s="2"/>
      <c r="K51" s="2"/>
      <c r="L51" s="2"/>
    </row>
    <row r="52" spans="2:12" ht="12.75">
      <c r="B52" t="s">
        <v>315</v>
      </c>
      <c r="C52" s="2">
        <v>5212.116</v>
      </c>
      <c r="F52" s="2">
        <v>5212.116</v>
      </c>
      <c r="G52" s="2">
        <v>5212.116</v>
      </c>
      <c r="H52" s="193">
        <v>2007</v>
      </c>
      <c r="I52" s="2"/>
      <c r="J52" s="2"/>
      <c r="K52" s="2"/>
      <c r="L52" s="2"/>
    </row>
    <row r="53" spans="2:12" ht="12.75">
      <c r="B53" t="s">
        <v>316</v>
      </c>
      <c r="C53" s="2">
        <v>1571.019408</v>
      </c>
      <c r="E53" s="64">
        <v>1968</v>
      </c>
      <c r="F53" s="2">
        <v>1571.019408</v>
      </c>
      <c r="G53" s="2">
        <v>1571.019408</v>
      </c>
      <c r="H53" s="193">
        <v>2006</v>
      </c>
      <c r="I53" s="2"/>
      <c r="J53" s="2"/>
      <c r="K53" s="2"/>
      <c r="L53" s="2"/>
    </row>
    <row r="54" spans="2:12" ht="12.75">
      <c r="B54" t="s">
        <v>317</v>
      </c>
      <c r="C54" s="2">
        <v>1602.692</v>
      </c>
      <c r="E54" s="64">
        <v>1968</v>
      </c>
      <c r="F54" s="2">
        <v>1602.692</v>
      </c>
      <c r="G54" s="2">
        <v>1602.692</v>
      </c>
      <c r="H54" s="193">
        <v>2061</v>
      </c>
      <c r="I54" s="2"/>
      <c r="J54" s="2"/>
      <c r="K54" s="2"/>
      <c r="L54" s="2"/>
    </row>
    <row r="55" spans="2:12" ht="12.75">
      <c r="B55" t="s">
        <v>318</v>
      </c>
      <c r="C55" s="2">
        <v>4233.0960000000005</v>
      </c>
      <c r="E55" s="64">
        <v>6752</v>
      </c>
      <c r="F55" s="2">
        <v>4233.0960000000005</v>
      </c>
      <c r="G55" s="2">
        <v>4233.0960000000005</v>
      </c>
      <c r="H55" s="193">
        <v>2008</v>
      </c>
      <c r="I55" s="2"/>
      <c r="J55" s="2"/>
      <c r="K55" s="2"/>
      <c r="L55" s="2"/>
    </row>
    <row r="56" spans="3:12" ht="12.75">
      <c r="C56"/>
      <c r="F56"/>
      <c r="G56"/>
      <c r="H56" s="193"/>
      <c r="L56" s="2"/>
    </row>
    <row r="57" spans="2:12" ht="12.75">
      <c r="B57" s="3" t="s">
        <v>250</v>
      </c>
      <c r="C57"/>
      <c r="F57"/>
      <c r="G57"/>
      <c r="H57" s="193"/>
      <c r="J57" s="3"/>
      <c r="K57" s="3"/>
      <c r="L57" s="2"/>
    </row>
    <row r="58" spans="2:12" ht="12.75">
      <c r="B58" t="s">
        <v>313</v>
      </c>
      <c r="C58" s="2">
        <v>4236.862896000001</v>
      </c>
      <c r="F58" s="2">
        <v>4236.862896000001</v>
      </c>
      <c r="G58" s="2">
        <v>4236.862896000001</v>
      </c>
      <c r="H58" s="193">
        <v>2023</v>
      </c>
      <c r="I58" s="2"/>
      <c r="J58" s="2"/>
      <c r="K58" s="2"/>
      <c r="L58" s="2"/>
    </row>
    <row r="59" spans="2:12" ht="12.75">
      <c r="B59" t="s">
        <v>314</v>
      </c>
      <c r="C59" s="2">
        <v>5059.575360000001</v>
      </c>
      <c r="F59" s="2">
        <v>5059.575360000001</v>
      </c>
      <c r="G59" s="2">
        <v>5059.575360000001</v>
      </c>
      <c r="H59" s="193">
        <v>2062</v>
      </c>
      <c r="I59" s="2"/>
      <c r="J59" s="2"/>
      <c r="K59" s="2"/>
      <c r="L59" s="2"/>
    </row>
    <row r="60" spans="2:12" ht="12.75">
      <c r="B60" t="s">
        <v>315</v>
      </c>
      <c r="C60" s="2">
        <v>5059.575360000001</v>
      </c>
      <c r="F60" s="2">
        <v>5059.575360000001</v>
      </c>
      <c r="G60" s="2">
        <v>5059.575360000001</v>
      </c>
      <c r="H60" s="193">
        <v>2025</v>
      </c>
      <c r="I60" s="2"/>
      <c r="J60" s="2"/>
      <c r="K60" s="2"/>
      <c r="L60" s="2"/>
    </row>
    <row r="61" spans="2:12" ht="12.75">
      <c r="B61" t="s">
        <v>316</v>
      </c>
      <c r="C61" s="2">
        <v>2072.7252000000003</v>
      </c>
      <c r="E61" s="64">
        <v>1799</v>
      </c>
      <c r="F61" s="2">
        <v>2072.7252000000003</v>
      </c>
      <c r="G61" s="2">
        <v>2072.7252000000003</v>
      </c>
      <c r="H61" s="193">
        <v>2024</v>
      </c>
      <c r="I61" s="2"/>
      <c r="J61" s="2"/>
      <c r="K61" s="2"/>
      <c r="L61" s="2"/>
    </row>
    <row r="62" spans="2:12" ht="12.75">
      <c r="B62" t="s">
        <v>317</v>
      </c>
      <c r="C62" s="2">
        <v>2072.7252000000003</v>
      </c>
      <c r="E62" s="64">
        <v>1799</v>
      </c>
      <c r="F62" s="2">
        <v>2072.7252000000003</v>
      </c>
      <c r="G62" s="2">
        <v>2072.7252000000003</v>
      </c>
      <c r="H62" s="193">
        <v>2063</v>
      </c>
      <c r="I62" s="2"/>
      <c r="J62" s="2"/>
      <c r="K62" s="2"/>
      <c r="L62" s="2"/>
    </row>
    <row r="63" spans="2:12" ht="12.75">
      <c r="B63" t="s">
        <v>318</v>
      </c>
      <c r="C63" s="2">
        <v>2072.7252000000003</v>
      </c>
      <c r="E63" s="64">
        <v>9670</v>
      </c>
      <c r="F63" s="2">
        <v>2072.7252000000003</v>
      </c>
      <c r="G63" s="2">
        <v>2072.7252000000003</v>
      </c>
      <c r="H63" s="193">
        <v>2026</v>
      </c>
      <c r="I63" s="2"/>
      <c r="J63" s="2"/>
      <c r="K63" s="2"/>
      <c r="L63" s="2"/>
    </row>
    <row r="64" spans="3:12" ht="12.75">
      <c r="C64"/>
      <c r="F64"/>
      <c r="G64"/>
      <c r="H64" s="193"/>
      <c r="L64" s="2"/>
    </row>
    <row r="65" spans="2:12" ht="12.75">
      <c r="B65" s="3" t="s">
        <v>323</v>
      </c>
      <c r="C65"/>
      <c r="F65"/>
      <c r="G65"/>
      <c r="H65" s="193"/>
      <c r="J65" s="3"/>
      <c r="K65" s="3"/>
      <c r="L65" s="2"/>
    </row>
    <row r="66" spans="2:12" ht="12.75">
      <c r="B66" t="s">
        <v>313</v>
      </c>
      <c r="C66" s="2">
        <v>3794.68152</v>
      </c>
      <c r="F66" s="2">
        <v>3794.68152</v>
      </c>
      <c r="G66" s="2">
        <v>3794.68152</v>
      </c>
      <c r="H66" s="193">
        <v>2031</v>
      </c>
      <c r="I66" s="2"/>
      <c r="J66" s="2"/>
      <c r="K66" s="2"/>
      <c r="L66" s="2"/>
    </row>
    <row r="67" spans="2:12" ht="12.75">
      <c r="B67" t="s">
        <v>314</v>
      </c>
      <c r="C67" s="2">
        <v>3794.68152</v>
      </c>
      <c r="F67" s="2">
        <v>3794.68152</v>
      </c>
      <c r="G67" s="2">
        <v>3794.68152</v>
      </c>
      <c r="H67" s="193">
        <v>2064</v>
      </c>
      <c r="I67" s="2"/>
      <c r="J67" s="2"/>
      <c r="K67" s="2"/>
      <c r="L67" s="2"/>
    </row>
    <row r="68" spans="2:12" ht="12.75">
      <c r="B68" t="s">
        <v>315</v>
      </c>
      <c r="C68" s="2">
        <v>3794.68152</v>
      </c>
      <c r="F68" s="2">
        <v>3794.68152</v>
      </c>
      <c r="G68" s="2">
        <v>3794.68152</v>
      </c>
      <c r="H68" s="193">
        <v>2033</v>
      </c>
      <c r="I68" s="2"/>
      <c r="J68" s="2"/>
      <c r="K68" s="2"/>
      <c r="L68" s="2"/>
    </row>
    <row r="69" spans="2:12" ht="12.75">
      <c r="B69" t="s">
        <v>316</v>
      </c>
      <c r="C69" s="2">
        <v>1426.4601120000002</v>
      </c>
      <c r="E69" s="64">
        <v>882</v>
      </c>
      <c r="F69" s="2">
        <v>1426.4601120000002</v>
      </c>
      <c r="G69" s="2">
        <v>1426.4601120000002</v>
      </c>
      <c r="H69" s="193">
        <v>2032</v>
      </c>
      <c r="I69" s="2"/>
      <c r="J69" s="2"/>
      <c r="K69" s="2"/>
      <c r="L69" s="2"/>
    </row>
    <row r="70" spans="2:12" ht="12.75">
      <c r="B70" t="s">
        <v>317</v>
      </c>
      <c r="C70" s="2">
        <v>1426.4601120000002</v>
      </c>
      <c r="E70" s="64">
        <v>882</v>
      </c>
      <c r="F70" s="2">
        <v>1426.4601120000002</v>
      </c>
      <c r="G70" s="2">
        <v>1426.4601120000002</v>
      </c>
      <c r="H70" s="193">
        <v>2065</v>
      </c>
      <c r="I70" s="2"/>
      <c r="J70" s="2"/>
      <c r="K70" s="2"/>
      <c r="L70" s="2"/>
    </row>
    <row r="71" spans="2:12" ht="12.75">
      <c r="B71" t="s">
        <v>318</v>
      </c>
      <c r="C71" s="2">
        <v>1426.4601120000002</v>
      </c>
      <c r="E71" s="64">
        <v>882</v>
      </c>
      <c r="F71" s="2">
        <v>1426.4601120000002</v>
      </c>
      <c r="G71" s="2">
        <v>1426.4601120000002</v>
      </c>
      <c r="H71" s="193">
        <v>2034</v>
      </c>
      <c r="I71" s="2"/>
      <c r="J71" s="2"/>
      <c r="K71" s="2"/>
      <c r="L71" s="2"/>
    </row>
    <row r="72" spans="3:12" ht="12.75">
      <c r="C72"/>
      <c r="F72"/>
      <c r="G72"/>
      <c r="H72" s="193"/>
      <c r="L72" s="2"/>
    </row>
    <row r="73" spans="2:12" ht="12.75">
      <c r="B73" s="3" t="s">
        <v>251</v>
      </c>
      <c r="C73"/>
      <c r="F73"/>
      <c r="G73"/>
      <c r="H73" s="193"/>
      <c r="J73" s="3"/>
      <c r="K73" s="3"/>
      <c r="L73" s="2"/>
    </row>
    <row r="74" spans="2:12" ht="12.75">
      <c r="B74" t="s">
        <v>313</v>
      </c>
      <c r="C74" s="2">
        <v>4090.1777280000006</v>
      </c>
      <c r="F74" s="2">
        <v>4090.1777280000006</v>
      </c>
      <c r="G74" s="2">
        <v>4090.1777280000006</v>
      </c>
      <c r="H74" s="193">
        <v>2027</v>
      </c>
      <c r="I74" s="2"/>
      <c r="J74" s="2"/>
      <c r="K74" s="2"/>
      <c r="L74" s="2"/>
    </row>
    <row r="75" spans="2:12" ht="12.75">
      <c r="B75" t="s">
        <v>314</v>
      </c>
      <c r="C75" s="2">
        <v>4090.1777280000006</v>
      </c>
      <c r="F75" s="2">
        <v>4090.1777280000006</v>
      </c>
      <c r="G75" s="2">
        <v>4090.1777280000006</v>
      </c>
      <c r="H75" s="193">
        <v>2066</v>
      </c>
      <c r="I75" s="2"/>
      <c r="J75" s="2"/>
      <c r="K75" s="2"/>
      <c r="L75" s="2"/>
    </row>
    <row r="76" spans="2:12" ht="12.75">
      <c r="B76" t="s">
        <v>315</v>
      </c>
      <c r="C76" s="2">
        <v>4090.1777280000006</v>
      </c>
      <c r="F76" s="2">
        <v>4090.1777280000006</v>
      </c>
      <c r="G76" s="2">
        <v>4090.1777280000006</v>
      </c>
      <c r="H76" s="193">
        <v>2029</v>
      </c>
      <c r="I76" s="2"/>
      <c r="J76" s="2"/>
      <c r="K76" s="2"/>
      <c r="L76" s="2"/>
    </row>
    <row r="77" spans="2:12" ht="12.75">
      <c r="B77" t="s">
        <v>316</v>
      </c>
      <c r="C77" s="2">
        <v>1561.452984</v>
      </c>
      <c r="E77" s="64">
        <v>1174</v>
      </c>
      <c r="F77" s="2">
        <v>1561.452984</v>
      </c>
      <c r="G77" s="2">
        <v>1561.452984</v>
      </c>
      <c r="H77" s="193">
        <v>2028</v>
      </c>
      <c r="I77" s="2"/>
      <c r="J77" s="2"/>
      <c r="K77" s="2"/>
      <c r="L77" s="2"/>
    </row>
    <row r="78" spans="2:12" ht="12.75">
      <c r="B78" t="s">
        <v>317</v>
      </c>
      <c r="C78" s="2">
        <v>1561.452984</v>
      </c>
      <c r="E78" s="64">
        <v>1174</v>
      </c>
      <c r="F78" s="2">
        <v>1561.452984</v>
      </c>
      <c r="G78" s="2">
        <v>1561.452984</v>
      </c>
      <c r="H78" s="193">
        <v>2067</v>
      </c>
      <c r="I78" s="2"/>
      <c r="J78" s="2"/>
      <c r="K78" s="2"/>
      <c r="L78" s="2"/>
    </row>
    <row r="79" spans="2:12" ht="12.75">
      <c r="B79" t="s">
        <v>318</v>
      </c>
      <c r="C79" s="2">
        <v>1561.452984</v>
      </c>
      <c r="E79" s="64">
        <v>2383</v>
      </c>
      <c r="F79" s="2">
        <v>1561.452984</v>
      </c>
      <c r="G79" s="2">
        <v>1561.452984</v>
      </c>
      <c r="H79" s="193">
        <v>2030</v>
      </c>
      <c r="I79" s="2"/>
      <c r="J79" s="2"/>
      <c r="K79" s="2"/>
      <c r="L79" s="2"/>
    </row>
    <row r="80" spans="3:12" ht="12.75">
      <c r="C80"/>
      <c r="F80"/>
      <c r="G80"/>
      <c r="H80" s="193"/>
      <c r="L80" s="2"/>
    </row>
    <row r="81" spans="2:12" ht="12.75">
      <c r="B81" s="1" t="s">
        <v>324</v>
      </c>
      <c r="C81"/>
      <c r="E81" s="67"/>
      <c r="F81"/>
      <c r="G81"/>
      <c r="H81" s="193"/>
      <c r="J81" s="1"/>
      <c r="K81" s="1"/>
      <c r="L81" s="17"/>
    </row>
    <row r="82" spans="2:12" ht="12.75">
      <c r="B82" t="s">
        <v>313</v>
      </c>
      <c r="C82" s="2">
        <v>5564.356</v>
      </c>
      <c r="E82" s="64">
        <v>7205</v>
      </c>
      <c r="F82" s="2">
        <v>5564.356</v>
      </c>
      <c r="G82" s="2">
        <v>5564.356</v>
      </c>
      <c r="H82" s="193">
        <v>2068</v>
      </c>
      <c r="I82" s="2"/>
      <c r="J82" s="2"/>
      <c r="K82" s="2"/>
      <c r="L82" s="2"/>
    </row>
    <row r="83" spans="2:12" ht="12.75">
      <c r="B83" t="s">
        <v>314</v>
      </c>
      <c r="C83" s="2">
        <v>5564.356</v>
      </c>
      <c r="E83" s="64">
        <v>7205</v>
      </c>
      <c r="F83" s="2">
        <v>5564.356</v>
      </c>
      <c r="G83" s="2">
        <v>5564.356</v>
      </c>
      <c r="H83" s="193">
        <v>2069</v>
      </c>
      <c r="I83" s="2"/>
      <c r="J83" s="2"/>
      <c r="K83" s="2"/>
      <c r="L83" s="2"/>
    </row>
    <row r="84" spans="2:12" ht="12.75">
      <c r="B84" t="s">
        <v>315</v>
      </c>
      <c r="C84" s="2">
        <v>5564.356</v>
      </c>
      <c r="E84" s="64">
        <v>7205</v>
      </c>
      <c r="F84" s="2">
        <v>5564.356</v>
      </c>
      <c r="G84" s="2">
        <v>5564.356</v>
      </c>
      <c r="H84" s="193">
        <v>2070</v>
      </c>
      <c r="I84" s="2"/>
      <c r="J84" s="2"/>
      <c r="K84" s="2"/>
      <c r="L84" s="2"/>
    </row>
    <row r="85" spans="2:12" ht="12.75">
      <c r="B85" t="s">
        <v>316</v>
      </c>
      <c r="C85" s="2">
        <v>2224.292</v>
      </c>
      <c r="E85" s="64">
        <v>2878</v>
      </c>
      <c r="F85" s="2">
        <v>2224.292</v>
      </c>
      <c r="G85" s="2">
        <v>2224.292</v>
      </c>
      <c r="H85" s="193">
        <v>2071</v>
      </c>
      <c r="I85" s="2"/>
      <c r="J85" s="2"/>
      <c r="K85" s="2"/>
      <c r="L85" s="2"/>
    </row>
    <row r="86" spans="2:12" ht="12.75">
      <c r="B86" t="s">
        <v>317</v>
      </c>
      <c r="C86" s="2">
        <v>2224.292</v>
      </c>
      <c r="E86" s="64">
        <v>2878</v>
      </c>
      <c r="F86" s="2">
        <v>2224.292</v>
      </c>
      <c r="G86" s="2">
        <v>2224.292</v>
      </c>
      <c r="H86" s="193">
        <v>2072</v>
      </c>
      <c r="I86" s="2"/>
      <c r="J86" s="2"/>
      <c r="K86" s="2"/>
      <c r="L86" s="2"/>
    </row>
    <row r="87" spans="2:12" ht="12.75">
      <c r="B87" t="s">
        <v>318</v>
      </c>
      <c r="C87" s="2">
        <v>2224.292</v>
      </c>
      <c r="E87" s="64">
        <v>2878</v>
      </c>
      <c r="F87" s="2">
        <v>2224.292</v>
      </c>
      <c r="G87" s="2">
        <v>2224.292</v>
      </c>
      <c r="H87" s="193">
        <v>2073</v>
      </c>
      <c r="I87" s="2"/>
      <c r="J87" s="2"/>
      <c r="K87" s="2"/>
      <c r="L87" s="2"/>
    </row>
    <row r="88" spans="3:12" ht="12.75">
      <c r="C88"/>
      <c r="F88"/>
      <c r="G88"/>
      <c r="H88" s="193"/>
      <c r="L88" s="2"/>
    </row>
    <row r="89" spans="2:12" ht="12.75">
      <c r="B89" s="3" t="s">
        <v>264</v>
      </c>
      <c r="C89"/>
      <c r="F89"/>
      <c r="G89"/>
      <c r="H89" s="193"/>
      <c r="J89" s="3"/>
      <c r="K89" s="3"/>
      <c r="L89" s="2"/>
    </row>
    <row r="90" spans="2:12" ht="12.75">
      <c r="B90" t="s">
        <v>313</v>
      </c>
      <c r="C90" s="2">
        <v>3711.772512</v>
      </c>
      <c r="F90" s="2">
        <v>3711.772512</v>
      </c>
      <c r="G90" s="2">
        <v>3711.772512</v>
      </c>
      <c r="H90" s="193">
        <v>2074</v>
      </c>
      <c r="I90" s="2"/>
      <c r="J90" s="2"/>
      <c r="K90" s="2"/>
      <c r="L90" s="2"/>
    </row>
    <row r="91" spans="2:12" ht="12.75">
      <c r="B91" t="s">
        <v>314</v>
      </c>
      <c r="C91" s="2">
        <v>3711.772512</v>
      </c>
      <c r="F91" s="2">
        <v>3711.772512</v>
      </c>
      <c r="G91" s="2">
        <v>3711.772512</v>
      </c>
      <c r="H91" s="193">
        <v>2075</v>
      </c>
      <c r="I91" s="2"/>
      <c r="J91" s="2"/>
      <c r="K91" s="2"/>
      <c r="L91" s="2"/>
    </row>
    <row r="92" spans="2:12" ht="12.75">
      <c r="B92" t="s">
        <v>315</v>
      </c>
      <c r="C92" s="2">
        <v>4044.4714800000006</v>
      </c>
      <c r="F92" s="2">
        <v>4044.4714800000006</v>
      </c>
      <c r="G92" s="2">
        <v>4044.4714800000006</v>
      </c>
      <c r="H92" s="193">
        <v>2076</v>
      </c>
      <c r="I92" s="2"/>
      <c r="J92" s="2"/>
      <c r="K92" s="2"/>
      <c r="L92" s="2"/>
    </row>
    <row r="93" spans="2:12" ht="12.75">
      <c r="B93" t="s">
        <v>316</v>
      </c>
      <c r="C93" s="2">
        <v>1639.0473120000001</v>
      </c>
      <c r="E93" s="64">
        <v>1799</v>
      </c>
      <c r="F93" s="2">
        <v>1639.0473120000001</v>
      </c>
      <c r="G93" s="2">
        <v>1639.0473120000001</v>
      </c>
      <c r="H93" s="193">
        <v>2077</v>
      </c>
      <c r="I93" s="2"/>
      <c r="J93" s="2"/>
      <c r="K93" s="2"/>
      <c r="L93" s="2"/>
    </row>
    <row r="94" spans="2:12" ht="12.75">
      <c r="B94" t="s">
        <v>317</v>
      </c>
      <c r="C94" s="2">
        <v>1639.0473120000001</v>
      </c>
      <c r="E94" s="64">
        <v>1799</v>
      </c>
      <c r="F94" s="2">
        <v>1639.0473120000001</v>
      </c>
      <c r="G94" s="2">
        <v>1639.0473120000001</v>
      </c>
      <c r="H94" s="193">
        <v>2078</v>
      </c>
      <c r="I94" s="2"/>
      <c r="J94" s="2"/>
      <c r="K94" s="2"/>
      <c r="L94" s="2"/>
    </row>
    <row r="95" spans="2:12" ht="12.75">
      <c r="B95" t="s">
        <v>318</v>
      </c>
      <c r="C95" s="2">
        <v>1639.0473120000001</v>
      </c>
      <c r="E95" s="64">
        <v>9670</v>
      </c>
      <c r="F95" s="2">
        <v>1639.0473120000001</v>
      </c>
      <c r="G95" s="2">
        <v>1639.0473120000001</v>
      </c>
      <c r="H95" s="193">
        <v>2079</v>
      </c>
      <c r="I95" s="2"/>
      <c r="J95" s="2"/>
      <c r="K95" s="2"/>
      <c r="L95" s="2"/>
    </row>
    <row r="96" spans="3:12" ht="12.75">
      <c r="C96"/>
      <c r="F96"/>
      <c r="G96"/>
      <c r="H96" s="193"/>
      <c r="L96" s="2"/>
    </row>
    <row r="97" spans="2:12" ht="12.75">
      <c r="B97" s="3" t="s">
        <v>252</v>
      </c>
      <c r="C97"/>
      <c r="F97"/>
      <c r="G97"/>
      <c r="H97" s="193"/>
      <c r="J97" s="3"/>
      <c r="K97" s="3"/>
      <c r="L97" s="2"/>
    </row>
    <row r="98" spans="2:12" ht="12.75">
      <c r="B98" t="s">
        <v>313</v>
      </c>
      <c r="C98" s="2">
        <v>3644.8075440000002</v>
      </c>
      <c r="F98" s="2">
        <v>3644.8075440000002</v>
      </c>
      <c r="G98" s="2">
        <v>3644.8075440000002</v>
      </c>
      <c r="H98" s="193">
        <v>2080</v>
      </c>
      <c r="I98" s="2"/>
      <c r="J98" s="2"/>
      <c r="K98" s="2"/>
      <c r="L98" s="2"/>
    </row>
    <row r="99" spans="2:12" ht="12.75">
      <c r="B99" t="s">
        <v>314</v>
      </c>
      <c r="C99" s="2">
        <v>3644.8075440000002</v>
      </c>
      <c r="F99" s="2">
        <v>3644.8075440000002</v>
      </c>
      <c r="G99" s="2">
        <v>3644.8075440000002</v>
      </c>
      <c r="H99" s="193">
        <v>2081</v>
      </c>
      <c r="I99" s="2"/>
      <c r="J99" s="2"/>
      <c r="K99" s="2"/>
      <c r="L99" s="2"/>
    </row>
    <row r="100" spans="2:12" ht="12.75">
      <c r="B100" t="s">
        <v>315</v>
      </c>
      <c r="C100" s="2">
        <v>3644.8075440000002</v>
      </c>
      <c r="F100" s="2">
        <v>3644.8075440000002</v>
      </c>
      <c r="G100" s="2">
        <v>3644.8075440000002</v>
      </c>
      <c r="H100" s="193">
        <v>2082</v>
      </c>
      <c r="I100" s="2"/>
      <c r="J100" s="2"/>
      <c r="K100" s="2"/>
      <c r="L100" s="2"/>
    </row>
    <row r="101" spans="2:12" ht="12.75">
      <c r="B101" t="s">
        <v>316</v>
      </c>
      <c r="C101" s="2">
        <v>1543.383072</v>
      </c>
      <c r="E101" s="64">
        <v>980</v>
      </c>
      <c r="F101" s="2">
        <v>1543.383072</v>
      </c>
      <c r="G101" s="2">
        <v>1543.383072</v>
      </c>
      <c r="H101" s="193">
        <v>2083</v>
      </c>
      <c r="I101" s="2"/>
      <c r="J101" s="2"/>
      <c r="K101" s="2"/>
      <c r="L101" s="2"/>
    </row>
    <row r="102" spans="2:12" ht="12.75">
      <c r="B102" t="s">
        <v>317</v>
      </c>
      <c r="C102" s="2">
        <v>1639.0473120000001</v>
      </c>
      <c r="E102" s="64">
        <v>980</v>
      </c>
      <c r="F102" s="2">
        <v>1639.0473120000001</v>
      </c>
      <c r="G102" s="2">
        <v>1639.0473120000001</v>
      </c>
      <c r="H102" s="193">
        <v>2084</v>
      </c>
      <c r="I102" s="2"/>
      <c r="J102" s="2"/>
      <c r="K102" s="2"/>
      <c r="L102" s="2"/>
    </row>
    <row r="103" spans="2:12" ht="12.75">
      <c r="B103" t="s">
        <v>318</v>
      </c>
      <c r="C103" s="2">
        <v>1639.0473120000001</v>
      </c>
      <c r="E103" s="64">
        <v>980</v>
      </c>
      <c r="F103" s="2">
        <v>1639.0473120000001</v>
      </c>
      <c r="G103" s="2">
        <v>1639.0473120000001</v>
      </c>
      <c r="H103" s="193">
        <v>2085</v>
      </c>
      <c r="I103" s="2"/>
      <c r="J103" s="2"/>
      <c r="K103" s="2"/>
      <c r="L103" s="2"/>
    </row>
    <row r="104" spans="3:12" ht="12.75">
      <c r="C104"/>
      <c r="F104"/>
      <c r="G104"/>
      <c r="H104" s="193"/>
      <c r="L104" s="2"/>
    </row>
    <row r="105" spans="2:12" ht="12.75">
      <c r="B105" s="3" t="s">
        <v>253</v>
      </c>
      <c r="C105"/>
      <c r="F105"/>
      <c r="G105"/>
      <c r="H105" s="193"/>
      <c r="J105" s="3"/>
      <c r="K105" s="3"/>
      <c r="L105" s="2"/>
    </row>
    <row r="106" spans="2:12" ht="12.75">
      <c r="B106" t="s">
        <v>313</v>
      </c>
      <c r="C106" s="2">
        <v>4011.520464</v>
      </c>
      <c r="F106" s="2">
        <v>4011.520464</v>
      </c>
      <c r="G106" s="2">
        <v>4011.520464</v>
      </c>
      <c r="H106" s="193">
        <v>2086</v>
      </c>
      <c r="I106" s="2"/>
      <c r="J106" s="2"/>
      <c r="K106" s="2"/>
      <c r="L106" s="2"/>
    </row>
    <row r="107" spans="2:12" ht="12.75">
      <c r="B107" t="s">
        <v>314</v>
      </c>
      <c r="C107" s="2">
        <v>7504.328160000001</v>
      </c>
      <c r="F107" s="2">
        <v>7504.328160000001</v>
      </c>
      <c r="G107" s="2">
        <v>7504.328160000001</v>
      </c>
      <c r="H107" s="193">
        <v>2087</v>
      </c>
      <c r="I107" s="2"/>
      <c r="J107" s="2"/>
      <c r="K107" s="2"/>
      <c r="L107" s="2"/>
    </row>
    <row r="108" spans="2:12" ht="12.75">
      <c r="B108" t="s">
        <v>315</v>
      </c>
      <c r="C108" s="2">
        <v>7504.328160000001</v>
      </c>
      <c r="F108" s="2">
        <v>7504.328160000001</v>
      </c>
      <c r="G108" s="2">
        <v>7504.328160000001</v>
      </c>
      <c r="H108" s="193">
        <v>2088</v>
      </c>
      <c r="I108" s="2"/>
      <c r="J108" s="2"/>
      <c r="K108" s="2"/>
      <c r="L108" s="2"/>
    </row>
    <row r="109" spans="2:12" ht="12.75">
      <c r="B109" t="s">
        <v>316</v>
      </c>
      <c r="C109" s="2">
        <v>1476.418104</v>
      </c>
      <c r="E109" s="64">
        <v>1295</v>
      </c>
      <c r="F109" s="2">
        <v>1476.418104</v>
      </c>
      <c r="G109" s="2">
        <v>1476.418104</v>
      </c>
      <c r="H109" s="193">
        <v>2089</v>
      </c>
      <c r="I109" s="2"/>
      <c r="J109" s="2"/>
      <c r="K109" s="2"/>
      <c r="L109" s="2"/>
    </row>
    <row r="110" spans="2:12" ht="12.75">
      <c r="B110" t="s">
        <v>317</v>
      </c>
      <c r="C110" s="2">
        <v>1476.418104</v>
      </c>
      <c r="E110" s="64">
        <v>1295</v>
      </c>
      <c r="F110" s="2">
        <v>1476.418104</v>
      </c>
      <c r="G110" s="2">
        <v>1476.418104</v>
      </c>
      <c r="H110" s="193">
        <v>2090</v>
      </c>
      <c r="I110" s="2"/>
      <c r="J110" s="2"/>
      <c r="K110" s="2"/>
      <c r="L110" s="2"/>
    </row>
    <row r="111" spans="2:12" ht="12.75">
      <c r="B111" t="s">
        <v>318</v>
      </c>
      <c r="C111" s="2">
        <v>1476.418104</v>
      </c>
      <c r="E111" s="64">
        <v>1295</v>
      </c>
      <c r="F111" s="2">
        <v>1476.418104</v>
      </c>
      <c r="G111" s="2">
        <v>1476.418104</v>
      </c>
      <c r="H111" s="193">
        <v>2091</v>
      </c>
      <c r="I111" s="2"/>
      <c r="J111" s="2"/>
      <c r="K111" s="2"/>
      <c r="L111" s="2"/>
    </row>
    <row r="112" spans="8:11" ht="12.75">
      <c r="H112" s="193"/>
      <c r="K112" s="2"/>
    </row>
    <row r="113" spans="2:11" ht="12.75">
      <c r="B113" s="3" t="s">
        <v>254</v>
      </c>
      <c r="H113" s="193"/>
      <c r="K113" s="2"/>
    </row>
    <row r="114" spans="2:11" ht="12.75">
      <c r="B114" t="s">
        <v>325</v>
      </c>
      <c r="C114" s="64">
        <v>846</v>
      </c>
      <c r="D114" s="64">
        <v>846</v>
      </c>
      <c r="E114" s="64">
        <v>846</v>
      </c>
      <c r="F114" s="64">
        <v>846</v>
      </c>
      <c r="G114" s="64">
        <v>846</v>
      </c>
      <c r="H114" s="193">
        <v>2092</v>
      </c>
      <c r="I114" s="2"/>
      <c r="J114" s="2"/>
      <c r="K114" s="2"/>
    </row>
    <row r="115" ht="12.75">
      <c r="H115" s="193"/>
    </row>
    <row r="116" spans="2:8" ht="12.75">
      <c r="B116" s="4" t="s">
        <v>301</v>
      </c>
      <c r="C116" s="67"/>
      <c r="D116" s="67"/>
      <c r="E116" s="67"/>
      <c r="F116" s="67"/>
      <c r="G116" s="67"/>
      <c r="H116" s="195"/>
    </row>
    <row r="117" spans="2:8" ht="12.75">
      <c r="B117" s="4" t="s">
        <v>300</v>
      </c>
      <c r="F117" s="67"/>
      <c r="H117" s="193"/>
    </row>
    <row r="118" spans="2:8" ht="12.75">
      <c r="B118" s="4" t="s">
        <v>299</v>
      </c>
      <c r="F118" s="67"/>
      <c r="H118" s="193"/>
    </row>
    <row r="119" ht="12.75">
      <c r="H119" s="193"/>
    </row>
    <row r="120" spans="2:8" ht="12.75">
      <c r="B120" s="3" t="s">
        <v>265</v>
      </c>
      <c r="F120" s="72"/>
      <c r="H120" s="193"/>
    </row>
    <row r="121" spans="2:11" ht="12.75">
      <c r="B121" t="s">
        <v>266</v>
      </c>
      <c r="C121" s="53">
        <v>855</v>
      </c>
      <c r="D121" s="64">
        <v>715</v>
      </c>
      <c r="E121" s="168">
        <v>865</v>
      </c>
      <c r="F121" s="53">
        <v>855</v>
      </c>
      <c r="G121" s="53">
        <v>855</v>
      </c>
      <c r="H121" s="193">
        <v>2044</v>
      </c>
      <c r="J121" s="23" t="s">
        <v>3236</v>
      </c>
      <c r="K121" s="2"/>
    </row>
    <row r="122" spans="2:11" ht="12.75">
      <c r="B122" t="s">
        <v>267</v>
      </c>
      <c r="C122" s="2">
        <v>555</v>
      </c>
      <c r="D122" s="64">
        <v>460</v>
      </c>
      <c r="E122" s="64">
        <v>363</v>
      </c>
      <c r="F122" s="2">
        <v>555</v>
      </c>
      <c r="G122" s="2">
        <v>555</v>
      </c>
      <c r="H122" s="193">
        <v>2045</v>
      </c>
      <c r="J122" s="23" t="s">
        <v>3239</v>
      </c>
      <c r="K122" s="2"/>
    </row>
    <row r="123" ht="12.75">
      <c r="H123" s="53"/>
    </row>
    <row r="124" spans="2:8" ht="12.75">
      <c r="B124" t="s">
        <v>268</v>
      </c>
      <c r="H124" s="53"/>
    </row>
    <row r="125" spans="2:8" ht="12.75">
      <c r="B125" t="s">
        <v>269</v>
      </c>
      <c r="H125" s="53"/>
    </row>
    <row r="126" ht="12.75">
      <c r="H126" s="23"/>
    </row>
    <row r="127" spans="2:9" ht="15.75">
      <c r="B127" s="150" t="s">
        <v>2956</v>
      </c>
      <c r="C127" s="150"/>
      <c r="D127" s="150"/>
      <c r="E127" s="150"/>
      <c r="F127" s="163"/>
      <c r="G127" s="151"/>
      <c r="H127" s="23"/>
      <c r="I127" s="152"/>
    </row>
    <row r="128" spans="2:9" ht="15.75">
      <c r="B128" s="150" t="s">
        <v>2957</v>
      </c>
      <c r="C128" s="153"/>
      <c r="D128" s="153"/>
      <c r="E128" s="153"/>
      <c r="F128" s="164"/>
      <c r="G128" s="154"/>
      <c r="H128" s="23"/>
      <c r="I128" s="14"/>
    </row>
    <row r="129" spans="2:9" ht="12.75">
      <c r="B129" s="14"/>
      <c r="C129" s="14"/>
      <c r="D129" s="14"/>
      <c r="E129" s="14"/>
      <c r="F129" s="165"/>
      <c r="G129" s="14"/>
      <c r="H129" s="23"/>
      <c r="I129" s="14"/>
    </row>
    <row r="130" spans="2:8" ht="12.75">
      <c r="B130" s="14"/>
      <c r="C130" s="14"/>
      <c r="D130" s="14"/>
      <c r="E130" s="14"/>
      <c r="F130" s="165"/>
      <c r="G130" s="14"/>
      <c r="H130" s="23"/>
    </row>
    <row r="131" spans="2:8" ht="12.75">
      <c r="B131" s="14"/>
      <c r="C131" s="14"/>
      <c r="D131" s="14"/>
      <c r="E131" s="14"/>
      <c r="F131" s="165"/>
      <c r="G131" s="14"/>
      <c r="H131" s="23"/>
    </row>
    <row r="132" spans="2:9" ht="12.75">
      <c r="B132" s="1" t="s">
        <v>2958</v>
      </c>
      <c r="C132"/>
      <c r="D132"/>
      <c r="E132" s="2"/>
      <c r="G132" s="2"/>
      <c r="H132" s="23"/>
      <c r="I132" s="3"/>
    </row>
    <row r="133" spans="2:11" ht="12.75">
      <c r="B133" t="s">
        <v>2679</v>
      </c>
      <c r="C133" s="2">
        <v>3886.094016</v>
      </c>
      <c r="D133"/>
      <c r="E133" s="2">
        <v>3998</v>
      </c>
      <c r="F133" s="64">
        <v>3886.094016</v>
      </c>
      <c r="G133" s="2">
        <v>3886.094016</v>
      </c>
      <c r="H133" s="23"/>
      <c r="I133" s="155"/>
      <c r="J133" s="2"/>
      <c r="K133" s="2"/>
    </row>
    <row r="134" spans="2:11" ht="12.75">
      <c r="B134" t="s">
        <v>2959</v>
      </c>
      <c r="C134" s="2">
        <v>3886.094016</v>
      </c>
      <c r="D134"/>
      <c r="E134" s="2">
        <v>5018</v>
      </c>
      <c r="F134" s="64">
        <v>3886.094016</v>
      </c>
      <c r="G134" s="2">
        <v>3886.094016</v>
      </c>
      <c r="H134" s="23"/>
      <c r="I134" s="155"/>
      <c r="J134" s="2"/>
      <c r="K134" s="2"/>
    </row>
    <row r="135" spans="2:11" ht="12.75">
      <c r="B135" t="s">
        <v>2960</v>
      </c>
      <c r="C135" s="2">
        <v>3886.094016</v>
      </c>
      <c r="D135"/>
      <c r="E135" s="2">
        <v>5018</v>
      </c>
      <c r="F135" s="64">
        <v>3886.094016</v>
      </c>
      <c r="G135" s="2">
        <v>3886.094016</v>
      </c>
      <c r="H135" s="23"/>
      <c r="I135" s="155"/>
      <c r="J135" s="2"/>
      <c r="K135" s="2"/>
    </row>
    <row r="136" spans="2:11" ht="12.75">
      <c r="B136" t="s">
        <v>2961</v>
      </c>
      <c r="C136" s="2">
        <v>1660.3060320000002</v>
      </c>
      <c r="D136"/>
      <c r="E136" s="2">
        <v>1551</v>
      </c>
      <c r="F136" s="64">
        <v>1660.3060320000002</v>
      </c>
      <c r="G136" s="2">
        <v>1660.3060320000002</v>
      </c>
      <c r="H136" s="23"/>
      <c r="I136" s="155"/>
      <c r="J136" s="2"/>
      <c r="K136" s="2"/>
    </row>
    <row r="137" spans="2:11" ht="12.75">
      <c r="B137" t="s">
        <v>2962</v>
      </c>
      <c r="C137" s="2">
        <v>3053.8151279999997</v>
      </c>
      <c r="D137"/>
      <c r="E137" s="2">
        <v>3422</v>
      </c>
      <c r="F137" s="64">
        <v>3053.8151279999997</v>
      </c>
      <c r="G137" s="2">
        <v>3053.8151279999997</v>
      </c>
      <c r="H137" s="23"/>
      <c r="I137" s="155"/>
      <c r="J137" s="2"/>
      <c r="K137" s="2"/>
    </row>
    <row r="138" spans="2:11" ht="12.75">
      <c r="B138" t="s">
        <v>2963</v>
      </c>
      <c r="C138" s="2">
        <v>6858.063072000001</v>
      </c>
      <c r="D138"/>
      <c r="E138" s="2">
        <v>3422</v>
      </c>
      <c r="F138" s="64">
        <v>6858.063072000001</v>
      </c>
      <c r="G138" s="2">
        <v>6858.063072000001</v>
      </c>
      <c r="H138" s="23"/>
      <c r="I138" s="155"/>
      <c r="J138" s="2"/>
      <c r="K138" s="2"/>
    </row>
    <row r="139" spans="3:8" ht="12.75">
      <c r="C139" s="2"/>
      <c r="D139"/>
      <c r="E139" s="2"/>
      <c r="G139" s="2"/>
      <c r="H139" s="23"/>
    </row>
    <row r="140" spans="2:8" ht="12.75">
      <c r="B140" s="1" t="s">
        <v>2964</v>
      </c>
      <c r="C140" s="2"/>
      <c r="D140"/>
      <c r="E140" s="2"/>
      <c r="G140" s="2"/>
      <c r="H140" s="23"/>
    </row>
    <row r="141" spans="2:11" ht="12.75">
      <c r="B141" t="s">
        <v>2679</v>
      </c>
      <c r="C141" s="2">
        <v>5281.728984</v>
      </c>
      <c r="D141"/>
      <c r="E141" s="2">
        <v>6760</v>
      </c>
      <c r="F141" s="64">
        <v>5281.728984</v>
      </c>
      <c r="G141" s="2">
        <v>5281.728984</v>
      </c>
      <c r="H141" s="23"/>
      <c r="I141" s="155"/>
      <c r="J141" s="2"/>
      <c r="K141" s="2"/>
    </row>
    <row r="142" spans="2:11" ht="12.75">
      <c r="B142" t="s">
        <v>2959</v>
      </c>
      <c r="C142" s="2">
        <v>6602.958432</v>
      </c>
      <c r="D142"/>
      <c r="E142" s="2">
        <v>7019</v>
      </c>
      <c r="F142" s="64">
        <v>6602.958432</v>
      </c>
      <c r="G142" s="2">
        <v>6602.958432</v>
      </c>
      <c r="H142" s="23"/>
      <c r="I142" s="155"/>
      <c r="J142" s="2"/>
      <c r="K142" s="2"/>
    </row>
    <row r="143" spans="2:11" ht="12.75">
      <c r="B143" t="s">
        <v>2960</v>
      </c>
      <c r="C143" s="2">
        <v>8323.851816</v>
      </c>
      <c r="D143"/>
      <c r="E143" s="2">
        <v>8843</v>
      </c>
      <c r="F143" s="64">
        <v>8323.851816</v>
      </c>
      <c r="G143" s="2">
        <v>8323.851816</v>
      </c>
      <c r="H143" s="23"/>
      <c r="I143" s="155"/>
      <c r="J143" s="2"/>
      <c r="K143" s="2"/>
    </row>
    <row r="144" spans="2:11" ht="12.75">
      <c r="B144" t="s">
        <v>2961</v>
      </c>
      <c r="C144" s="2">
        <v>2286.375336</v>
      </c>
      <c r="D144"/>
      <c r="E144" s="2">
        <v>3012</v>
      </c>
      <c r="F144" s="64">
        <v>2286.375336</v>
      </c>
      <c r="G144" s="2">
        <v>2286.375336</v>
      </c>
      <c r="H144" s="53"/>
      <c r="I144" s="155"/>
      <c r="J144" s="2"/>
      <c r="K144" s="2"/>
    </row>
    <row r="145" spans="2:11" ht="12.75">
      <c r="B145" t="s">
        <v>2962</v>
      </c>
      <c r="C145" s="2">
        <v>6864.440688000001</v>
      </c>
      <c r="D145"/>
      <c r="E145" s="2">
        <v>5667</v>
      </c>
      <c r="F145" s="64">
        <v>6864.440688000001</v>
      </c>
      <c r="G145" s="2">
        <v>6864.440688000001</v>
      </c>
      <c r="H145" s="23"/>
      <c r="I145" s="155"/>
      <c r="J145" s="2"/>
      <c r="K145" s="2"/>
    </row>
    <row r="146" spans="2:11" ht="12.75">
      <c r="B146" t="s">
        <v>2963</v>
      </c>
      <c r="C146" s="2">
        <v>4541.925528</v>
      </c>
      <c r="D146"/>
      <c r="E146" s="2">
        <v>5231</v>
      </c>
      <c r="F146" s="64">
        <v>4541.925528</v>
      </c>
      <c r="G146" s="2">
        <v>4541.925528</v>
      </c>
      <c r="H146" s="23"/>
      <c r="I146" s="155"/>
      <c r="J146" s="2"/>
      <c r="K146" s="2"/>
    </row>
    <row r="147" spans="3:8" ht="12.75">
      <c r="C147"/>
      <c r="D147"/>
      <c r="E147" s="2"/>
      <c r="G147" s="2"/>
      <c r="H147" s="23"/>
    </row>
    <row r="148" spans="2:8" ht="12.75">
      <c r="B148" s="156" t="s">
        <v>2685</v>
      </c>
      <c r="C148"/>
      <c r="D148"/>
      <c r="E148" s="2"/>
      <c r="G148" s="2"/>
      <c r="H148" s="23"/>
    </row>
    <row r="149" spans="2:8" ht="12.75">
      <c r="B149" s="3" t="s">
        <v>334</v>
      </c>
      <c r="F149" s="72"/>
      <c r="H149" s="23"/>
    </row>
    <row r="150" spans="2:10" ht="12.75">
      <c r="B150" s="53"/>
      <c r="H150" s="23"/>
      <c r="J150" s="80"/>
    </row>
    <row r="151" spans="3:8" ht="12.75">
      <c r="C151" s="2"/>
      <c r="D151" s="2"/>
      <c r="E151" s="2"/>
      <c r="G151" s="2"/>
      <c r="H151" s="23"/>
    </row>
    <row r="152" spans="2:8" ht="12.75">
      <c r="B152" s="23" t="s">
        <v>2648</v>
      </c>
      <c r="C152" s="2"/>
      <c r="D152" s="2"/>
      <c r="E152" s="2"/>
      <c r="G152" s="2"/>
      <c r="H152" s="23"/>
    </row>
    <row r="153" spans="2:12" ht="12.75">
      <c r="B153" s="23" t="s">
        <v>2649</v>
      </c>
      <c r="C153" s="64">
        <v>21079.492000000002</v>
      </c>
      <c r="D153" s="2"/>
      <c r="E153" s="2">
        <v>21755</v>
      </c>
      <c r="F153" s="64">
        <v>21079.492000000002</v>
      </c>
      <c r="G153" s="64">
        <v>21079.492000000002</v>
      </c>
      <c r="H153" s="23"/>
      <c r="I153" s="64"/>
      <c r="L153" s="23" t="s">
        <v>3240</v>
      </c>
    </row>
    <row r="154" spans="4:8" ht="12.75">
      <c r="D154" s="2"/>
      <c r="E154" s="2"/>
      <c r="H154" s="23"/>
    </row>
    <row r="155" spans="8:10" ht="12.75">
      <c r="H155" s="23"/>
      <c r="J155" s="80"/>
    </row>
    <row r="156" spans="2:10" ht="12.75">
      <c r="B156" t="s">
        <v>288</v>
      </c>
      <c r="C156" s="64">
        <v>31566.920000000002</v>
      </c>
      <c r="F156" s="64">
        <v>31566.920000000002</v>
      </c>
      <c r="G156" s="64">
        <v>31566.920000000002</v>
      </c>
      <c r="H156" s="23"/>
      <c r="I156" s="64"/>
      <c r="J156" s="80"/>
    </row>
    <row r="157" spans="8:10" ht="12.75">
      <c r="H157" s="23"/>
      <c r="J157" s="80"/>
    </row>
    <row r="158" spans="2:10" ht="12.75">
      <c r="B158" t="s">
        <v>287</v>
      </c>
      <c r="H158" s="23"/>
      <c r="J158" s="80"/>
    </row>
    <row r="159" spans="2:10" ht="12.75">
      <c r="B159" t="s">
        <v>326</v>
      </c>
      <c r="H159" s="23"/>
      <c r="J159" s="80"/>
    </row>
    <row r="160" spans="2:10" ht="12.75">
      <c r="B160" t="s">
        <v>302</v>
      </c>
      <c r="C160" s="64">
        <v>48425.748</v>
      </c>
      <c r="E160" s="80">
        <v>50163</v>
      </c>
      <c r="F160" s="64">
        <v>48425.748</v>
      </c>
      <c r="G160" s="64">
        <v>48425.748</v>
      </c>
      <c r="H160" s="23"/>
      <c r="I160" s="64"/>
      <c r="J160" s="80"/>
    </row>
    <row r="161" spans="2:10" ht="12.75">
      <c r="B161" t="s">
        <v>303</v>
      </c>
      <c r="C161" s="64">
        <v>8488.984</v>
      </c>
      <c r="E161" s="80">
        <v>8789</v>
      </c>
      <c r="F161" s="64">
        <v>8488.984</v>
      </c>
      <c r="G161" s="64">
        <v>8488.984</v>
      </c>
      <c r="H161" s="23"/>
      <c r="I161" s="64"/>
      <c r="J161" s="80"/>
    </row>
    <row r="162" spans="2:11" ht="12.75">
      <c r="B162" t="s">
        <v>304</v>
      </c>
      <c r="C162" s="64">
        <v>5218.332</v>
      </c>
      <c r="E162" s="80">
        <v>5707</v>
      </c>
      <c r="F162" s="64">
        <v>5218.332</v>
      </c>
      <c r="G162" s="64">
        <v>5218.332</v>
      </c>
      <c r="H162" s="23"/>
      <c r="I162" s="64"/>
      <c r="J162" s="80"/>
      <c r="K162" s="80"/>
    </row>
    <row r="163" spans="2:11" ht="12.75">
      <c r="B163" t="s">
        <v>305</v>
      </c>
      <c r="C163" s="64">
        <v>8488.984</v>
      </c>
      <c r="E163" s="80">
        <v>8789</v>
      </c>
      <c r="F163" s="64">
        <v>8488.984</v>
      </c>
      <c r="G163" s="64">
        <v>8488.984</v>
      </c>
      <c r="H163" s="23"/>
      <c r="I163" s="64"/>
      <c r="J163" s="80"/>
      <c r="K163" s="81"/>
    </row>
    <row r="164" spans="2:11" ht="12.75">
      <c r="B164" t="s">
        <v>306</v>
      </c>
      <c r="C164" s="64">
        <v>1303.288</v>
      </c>
      <c r="E164" s="80">
        <v>1396</v>
      </c>
      <c r="F164" s="64">
        <v>1303.288</v>
      </c>
      <c r="G164" s="64">
        <v>1303.288</v>
      </c>
      <c r="H164" s="23"/>
      <c r="I164" s="64"/>
      <c r="J164" s="80"/>
      <c r="K164" s="81"/>
    </row>
    <row r="165" spans="2:11" ht="12.75">
      <c r="B165" t="s">
        <v>307</v>
      </c>
      <c r="C165" s="64">
        <v>20233.08</v>
      </c>
      <c r="E165" s="80">
        <v>20956</v>
      </c>
      <c r="F165" s="64">
        <v>20233.08</v>
      </c>
      <c r="G165" s="64">
        <v>20233.08</v>
      </c>
      <c r="H165" s="23"/>
      <c r="I165" s="64"/>
      <c r="J165" s="80"/>
      <c r="K165" s="81"/>
    </row>
    <row r="166" spans="2:11" ht="12.75">
      <c r="B166" t="s">
        <v>308</v>
      </c>
      <c r="C166" s="64">
        <v>5997.404</v>
      </c>
      <c r="E166" s="80">
        <v>6218</v>
      </c>
      <c r="F166" s="64">
        <v>5997.404</v>
      </c>
      <c r="G166" s="64">
        <v>5997.404</v>
      </c>
      <c r="H166" s="23"/>
      <c r="I166" s="64"/>
      <c r="J166" s="80"/>
      <c r="K166" s="80"/>
    </row>
    <row r="167" spans="5:11" ht="12.75">
      <c r="E167" s="80"/>
      <c r="H167" s="23"/>
      <c r="J167" s="80"/>
      <c r="K167" s="80"/>
    </row>
    <row r="168" spans="2:8" ht="12.75">
      <c r="B168" s="3" t="s">
        <v>2637</v>
      </c>
      <c r="D168"/>
      <c r="E168" s="80"/>
      <c r="H168" s="23"/>
    </row>
    <row r="169" spans="4:8" ht="12.75">
      <c r="D169"/>
      <c r="H169" s="14"/>
    </row>
    <row r="170" spans="2:8" ht="12.75">
      <c r="B170" s="3" t="s">
        <v>2708</v>
      </c>
      <c r="D170"/>
      <c r="H170" s="14"/>
    </row>
    <row r="171" spans="4:8" ht="12.75">
      <c r="D171"/>
      <c r="H171" s="23"/>
    </row>
    <row r="172" spans="2:8" ht="12.75">
      <c r="B172" s="3" t="s">
        <v>2645</v>
      </c>
      <c r="D172" s="13"/>
      <c r="H172" s="23"/>
    </row>
    <row r="173" spans="4:8" ht="12.75">
      <c r="D173"/>
      <c r="H173" s="23"/>
    </row>
    <row r="174" spans="2:9" ht="12.75">
      <c r="B174" s="23" t="s">
        <v>2709</v>
      </c>
      <c r="C174" s="64">
        <v>1189.328</v>
      </c>
      <c r="D174" s="2">
        <v>1091</v>
      </c>
      <c r="E174" s="2">
        <v>1159</v>
      </c>
      <c r="F174" s="64">
        <v>1189.328</v>
      </c>
      <c r="G174" s="64">
        <v>1189.328</v>
      </c>
      <c r="H174" s="23"/>
      <c r="I174" s="64"/>
    </row>
    <row r="175" spans="2:9" ht="12.75">
      <c r="B175" s="23" t="s">
        <v>2640</v>
      </c>
      <c r="C175" s="64">
        <v>5957</v>
      </c>
      <c r="D175" s="2">
        <v>5462</v>
      </c>
      <c r="E175" s="2">
        <v>7070</v>
      </c>
      <c r="F175" s="64">
        <v>5957</v>
      </c>
      <c r="G175" s="64">
        <v>5957</v>
      </c>
      <c r="H175" s="23"/>
      <c r="I175" s="64"/>
    </row>
    <row r="176" spans="3:8" ht="12.75">
      <c r="C176" s="68"/>
      <c r="D176"/>
      <c r="E176"/>
      <c r="F176" s="68"/>
      <c r="G176" s="68"/>
      <c r="H176" s="23"/>
    </row>
    <row r="177" spans="2:8" ht="12.75">
      <c r="B177" s="3"/>
      <c r="C177" s="68"/>
      <c r="D177"/>
      <c r="E177"/>
      <c r="F177" s="68"/>
      <c r="G177" s="68"/>
      <c r="H177" s="23"/>
    </row>
    <row r="178" spans="2:8" ht="12.75">
      <c r="B178" s="3" t="s">
        <v>2638</v>
      </c>
      <c r="C178" s="166"/>
      <c r="D178" s="13"/>
      <c r="E178" s="13"/>
      <c r="F178" s="166"/>
      <c r="G178" s="166"/>
      <c r="H178" s="23"/>
    </row>
    <row r="179" spans="2:8" ht="12.75">
      <c r="B179" s="23" t="s">
        <v>2710</v>
      </c>
      <c r="C179" s="68"/>
      <c r="D179"/>
      <c r="E179"/>
      <c r="F179" s="68"/>
      <c r="G179" s="68"/>
      <c r="H179" s="23"/>
    </row>
    <row r="180" spans="2:8" ht="12.75">
      <c r="B180" s="27"/>
      <c r="C180" s="68"/>
      <c r="D180"/>
      <c r="E180"/>
      <c r="F180" s="68"/>
      <c r="G180" s="68"/>
      <c r="H180" s="23"/>
    </row>
    <row r="181" spans="2:8" ht="12.75">
      <c r="B181" s="108" t="s">
        <v>2639</v>
      </c>
      <c r="C181" s="68"/>
      <c r="D181"/>
      <c r="E181"/>
      <c r="F181" s="68"/>
      <c r="G181" s="68"/>
      <c r="H181" s="23"/>
    </row>
    <row r="182" spans="2:9" ht="12.75">
      <c r="B182" s="23" t="s">
        <v>2709</v>
      </c>
      <c r="C182" s="64">
        <v>1189.328</v>
      </c>
      <c r="D182" s="2">
        <v>1091</v>
      </c>
      <c r="E182" s="80">
        <v>1331</v>
      </c>
      <c r="F182" s="64">
        <v>1189.328</v>
      </c>
      <c r="G182" s="64">
        <v>1189.328</v>
      </c>
      <c r="I182" s="64"/>
    </row>
    <row r="183" spans="2:9" ht="12.75">
      <c r="B183" s="23" t="s">
        <v>2640</v>
      </c>
      <c r="C183" s="64">
        <v>5957</v>
      </c>
      <c r="D183" s="2">
        <v>5462</v>
      </c>
      <c r="E183" s="80">
        <v>6657</v>
      </c>
      <c r="F183" s="64">
        <v>5957</v>
      </c>
      <c r="G183" s="64">
        <v>5957</v>
      </c>
      <c r="I183" s="64"/>
    </row>
    <row r="184" spans="2:7" ht="12.75">
      <c r="B184" s="23"/>
      <c r="C184" s="68"/>
      <c r="D184"/>
      <c r="E184"/>
      <c r="F184" s="68"/>
      <c r="G184" s="68"/>
    </row>
    <row r="185" spans="2:5" ht="12.75">
      <c r="B185" s="108" t="s">
        <v>2641</v>
      </c>
      <c r="D185"/>
      <c r="E185"/>
    </row>
    <row r="186" spans="2:9" ht="12.75">
      <c r="B186" s="23" t="s">
        <v>2711</v>
      </c>
      <c r="C186" s="64">
        <v>30.044</v>
      </c>
      <c r="D186" s="2">
        <v>28</v>
      </c>
      <c r="E186" s="80">
        <v>35</v>
      </c>
      <c r="F186" s="64">
        <v>30.044</v>
      </c>
      <c r="G186" s="64">
        <v>30.044</v>
      </c>
      <c r="I186" s="64"/>
    </row>
    <row r="187" spans="2:9" ht="12.75">
      <c r="B187" s="23" t="s">
        <v>2642</v>
      </c>
      <c r="C187" s="64">
        <v>126.39200000000001</v>
      </c>
      <c r="D187" s="2">
        <v>116</v>
      </c>
      <c r="E187" s="80">
        <v>140</v>
      </c>
      <c r="F187" s="64">
        <v>126.39200000000001</v>
      </c>
      <c r="G187" s="64">
        <v>126.39200000000001</v>
      </c>
      <c r="I187" s="64"/>
    </row>
    <row r="188" spans="2:9" ht="12.75">
      <c r="B188" s="23" t="s">
        <v>2643</v>
      </c>
      <c r="C188" s="64">
        <v>8.288</v>
      </c>
      <c r="D188" s="2">
        <v>8</v>
      </c>
      <c r="E188" s="80">
        <v>8</v>
      </c>
      <c r="F188" s="64">
        <v>8.288</v>
      </c>
      <c r="G188" s="64">
        <v>8.288</v>
      </c>
      <c r="I188" s="64"/>
    </row>
    <row r="189" spans="2:9" ht="12.75">
      <c r="B189" s="23" t="s">
        <v>2644</v>
      </c>
      <c r="C189" s="64">
        <v>733.488</v>
      </c>
      <c r="D189" s="2">
        <v>673</v>
      </c>
      <c r="E189" s="80">
        <v>825</v>
      </c>
      <c r="F189" s="64">
        <v>733.488</v>
      </c>
      <c r="G189" s="64">
        <v>733.488</v>
      </c>
      <c r="I189" s="64"/>
    </row>
    <row r="190" spans="2:9" ht="12.75">
      <c r="B190" s="23" t="s">
        <v>2712</v>
      </c>
      <c r="C190" s="64">
        <v>42918.372</v>
      </c>
      <c r="D190" s="2">
        <v>39354</v>
      </c>
      <c r="E190" s="80">
        <v>47928</v>
      </c>
      <c r="F190" s="64">
        <v>42918.372</v>
      </c>
      <c r="G190" s="64">
        <v>42918.372</v>
      </c>
      <c r="H190" s="2"/>
      <c r="I190" s="64"/>
    </row>
    <row r="191" spans="2:8" ht="12.75">
      <c r="B191" s="27"/>
      <c r="C191" s="27"/>
      <c r="D191"/>
      <c r="H191" s="2"/>
    </row>
    <row r="192" spans="2:7" ht="15.75">
      <c r="B192" s="150" t="s">
        <v>2956</v>
      </c>
      <c r="C192" s="153"/>
      <c r="D192" s="153"/>
      <c r="E192" s="153"/>
      <c r="F192" s="167"/>
      <c r="G192" s="14"/>
    </row>
    <row r="193" spans="2:8" ht="15.75">
      <c r="B193" s="150" t="s">
        <v>2957</v>
      </c>
      <c r="C193" s="153"/>
      <c r="D193" s="153"/>
      <c r="E193" s="153"/>
      <c r="F193" s="167"/>
      <c r="G193" s="14"/>
      <c r="H193" s="14"/>
    </row>
    <row r="194" spans="2:7" ht="12.75">
      <c r="B194" s="14"/>
      <c r="C194" s="14"/>
      <c r="D194" s="14"/>
      <c r="E194" s="14"/>
      <c r="F194" s="165"/>
      <c r="G194"/>
    </row>
    <row r="195" spans="2:7" ht="12.75">
      <c r="B195" s="1" t="s">
        <v>2958</v>
      </c>
      <c r="C195"/>
      <c r="D195"/>
      <c r="E195"/>
      <c r="G195"/>
    </row>
    <row r="196" spans="3:7" ht="12.75">
      <c r="C196"/>
      <c r="D196"/>
      <c r="E196"/>
      <c r="G196"/>
    </row>
    <row r="197" spans="2:11" ht="12.75">
      <c r="B197" s="3" t="s">
        <v>2966</v>
      </c>
      <c r="C197" s="64">
        <v>8324.26</v>
      </c>
      <c r="D197"/>
      <c r="E197" s="2">
        <v>6075</v>
      </c>
      <c r="F197" s="64">
        <v>8324.26</v>
      </c>
      <c r="G197" s="64">
        <v>8324.26</v>
      </c>
      <c r="I197" s="64"/>
      <c r="K197" s="23" t="s">
        <v>3240</v>
      </c>
    </row>
    <row r="198" spans="2:9" ht="12.75">
      <c r="B198" s="3" t="s">
        <v>2965</v>
      </c>
      <c r="C198" s="64">
        <v>11385.640000000001</v>
      </c>
      <c r="D198"/>
      <c r="E198" s="2"/>
      <c r="F198" s="64">
        <v>11385.640000000001</v>
      </c>
      <c r="G198" s="64">
        <v>11385.640000000001</v>
      </c>
      <c r="I198" s="64"/>
    </row>
    <row r="199" spans="2:9" ht="12.75">
      <c r="B199" s="3"/>
      <c r="D199"/>
      <c r="E199" s="2"/>
      <c r="I199" s="64"/>
    </row>
    <row r="200" spans="2:9" ht="12.75">
      <c r="B200" s="3" t="s">
        <v>2967</v>
      </c>
      <c r="C200" s="64">
        <v>10076.136</v>
      </c>
      <c r="D200"/>
      <c r="E200" s="2">
        <v>6075</v>
      </c>
      <c r="F200" s="64">
        <v>10076.136</v>
      </c>
      <c r="G200" s="64">
        <v>10076.136</v>
      </c>
      <c r="I200" s="64"/>
    </row>
    <row r="201" spans="2:9" ht="12.75">
      <c r="B201" s="3" t="s">
        <v>2965</v>
      </c>
      <c r="C201" s="64">
        <v>25160.296000000002</v>
      </c>
      <c r="D201"/>
      <c r="E201" s="2"/>
      <c r="F201" s="64">
        <v>25160.296000000002</v>
      </c>
      <c r="G201" s="64">
        <v>25160.296000000002</v>
      </c>
      <c r="I201" s="64"/>
    </row>
    <row r="202" spans="2:9" ht="12.75">
      <c r="B202" s="3"/>
      <c r="D202"/>
      <c r="E202" s="2"/>
      <c r="I202" s="64"/>
    </row>
    <row r="203" spans="2:9" ht="12.75">
      <c r="B203" s="3" t="s">
        <v>2968</v>
      </c>
      <c r="C203" s="64">
        <v>7459.2</v>
      </c>
      <c r="D203"/>
      <c r="E203" s="2">
        <v>6075</v>
      </c>
      <c r="F203" s="64">
        <v>7459.2</v>
      </c>
      <c r="G203" s="64">
        <v>7459.2</v>
      </c>
      <c r="I203" s="64"/>
    </row>
    <row r="204" spans="2:9" ht="12.75">
      <c r="B204" s="3" t="s">
        <v>2965</v>
      </c>
      <c r="C204" s="64">
        <v>15794.856</v>
      </c>
      <c r="D204" s="3"/>
      <c r="E204" s="2"/>
      <c r="F204" s="64">
        <v>15794.856</v>
      </c>
      <c r="G204" s="64">
        <v>15794.856</v>
      </c>
      <c r="I204" s="64"/>
    </row>
    <row r="205" spans="3:5" ht="12.75">
      <c r="C205"/>
      <c r="D205"/>
      <c r="E205" s="2"/>
    </row>
    <row r="206" spans="3:5" ht="12.75">
      <c r="C206"/>
      <c r="D206"/>
      <c r="E206" s="2"/>
    </row>
    <row r="207" spans="3:5" ht="12.75">
      <c r="C207"/>
      <c r="D207"/>
      <c r="E207" s="2"/>
    </row>
    <row r="208" spans="3:5" ht="12.75">
      <c r="C208"/>
      <c r="D208"/>
      <c r="E208" s="2"/>
    </row>
    <row r="209" spans="2:5" ht="12.75">
      <c r="B209" s="1" t="s">
        <v>2964</v>
      </c>
      <c r="C209"/>
      <c r="D209"/>
      <c r="E209" s="2"/>
    </row>
    <row r="210" spans="3:7" ht="12.75">
      <c r="C210"/>
      <c r="D210"/>
      <c r="E210" s="2"/>
      <c r="G210" s="2"/>
    </row>
    <row r="211" spans="2:9" ht="12.75">
      <c r="B211" s="3" t="s">
        <v>2969</v>
      </c>
      <c r="C211" s="64">
        <v>10349.64</v>
      </c>
      <c r="D211" s="2"/>
      <c r="E211" s="2">
        <v>11155</v>
      </c>
      <c r="F211" s="64">
        <v>10349.64</v>
      </c>
      <c r="G211" s="64">
        <v>10349.64</v>
      </c>
      <c r="I211" s="64"/>
    </row>
    <row r="212" spans="2:7" ht="12.75">
      <c r="B212" s="3"/>
      <c r="C212" s="3"/>
      <c r="D212"/>
      <c r="E212" s="2"/>
      <c r="G212" s="2"/>
    </row>
    <row r="213" spans="3:9" ht="12.75">
      <c r="C213"/>
      <c r="D213"/>
      <c r="E213"/>
      <c r="G213" s="2"/>
      <c r="H213" s="2"/>
      <c r="I213" s="2"/>
    </row>
    <row r="214" spans="2:9" ht="12.75">
      <c r="B214" s="157" t="s">
        <v>2706</v>
      </c>
      <c r="C214"/>
      <c r="D214"/>
      <c r="E214"/>
      <c r="G214" s="2"/>
      <c r="H214" s="2"/>
      <c r="I214" s="2"/>
    </row>
  </sheetData>
  <sheetProtection/>
  <mergeCells count="1">
    <mergeCell ref="E5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headerFooter alignWithMargins="0">
    <oddHeader>&amp;C&amp;"Arial,Fet"&amp;12Priser för öppen vård 2018
Hallands Sjukhus Varberg
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1:M214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M31" sqref="M31"/>
    </sheetView>
  </sheetViews>
  <sheetFormatPr defaultColWidth="9.140625" defaultRowHeight="12.75"/>
  <cols>
    <col min="1" max="1" width="2.57421875" style="0" customWidth="1"/>
    <col min="2" max="2" width="36.8515625" style="0" customWidth="1"/>
    <col min="3" max="3" width="10.421875" style="64" customWidth="1"/>
    <col min="4" max="4" width="1.28515625" style="64" customWidth="1"/>
    <col min="5" max="7" width="10.7109375" style="64" customWidth="1"/>
    <col min="8" max="9" width="12.28125" style="0" bestFit="1" customWidth="1"/>
  </cols>
  <sheetData>
    <row r="1" ht="15.75">
      <c r="B1" s="24" t="s">
        <v>328</v>
      </c>
    </row>
    <row r="2" spans="2:7" ht="15.75">
      <c r="B2" s="24" t="s">
        <v>3246</v>
      </c>
      <c r="C2" s="68"/>
      <c r="G2" s="74" t="s">
        <v>329</v>
      </c>
    </row>
    <row r="3" spans="2:7" ht="15">
      <c r="B3" s="21" t="s">
        <v>311</v>
      </c>
      <c r="C3" s="68"/>
      <c r="F3" s="75"/>
      <c r="G3" s="76"/>
    </row>
    <row r="4" spans="2:8" ht="15.75">
      <c r="B4" s="24" t="s">
        <v>238</v>
      </c>
      <c r="C4" s="68"/>
      <c r="G4" s="67"/>
      <c r="H4" s="188"/>
    </row>
    <row r="5" spans="2:8" ht="15.75">
      <c r="B5" s="24"/>
      <c r="C5" s="69" t="s">
        <v>271</v>
      </c>
      <c r="D5" s="73"/>
      <c r="E5" s="198" t="s">
        <v>270</v>
      </c>
      <c r="F5" s="199"/>
      <c r="G5" s="200"/>
      <c r="H5" s="190"/>
    </row>
    <row r="6" spans="3:9" ht="12.75">
      <c r="C6" s="70" t="s">
        <v>244</v>
      </c>
      <c r="D6" s="73"/>
      <c r="E6" s="65" t="s">
        <v>239</v>
      </c>
      <c r="F6" s="30" t="s">
        <v>240</v>
      </c>
      <c r="G6" s="77" t="s">
        <v>241</v>
      </c>
      <c r="H6" s="191"/>
      <c r="I6" s="11"/>
    </row>
    <row r="7" spans="3:9" ht="12.75">
      <c r="C7" s="71" t="s">
        <v>245</v>
      </c>
      <c r="D7" s="73"/>
      <c r="E7" s="66"/>
      <c r="F7" s="78"/>
      <c r="G7" s="79"/>
      <c r="H7" s="192" t="s">
        <v>3245</v>
      </c>
      <c r="I7" s="30"/>
    </row>
    <row r="8" spans="8:9" ht="12.75">
      <c r="H8" s="196"/>
      <c r="I8" s="2"/>
    </row>
    <row r="9" spans="2:11" ht="12.75">
      <c r="B9" s="3" t="s">
        <v>319</v>
      </c>
      <c r="H9" s="196"/>
      <c r="J9" s="3"/>
      <c r="K9" s="2"/>
    </row>
    <row r="10" spans="2:12" ht="12.75">
      <c r="B10" t="s">
        <v>313</v>
      </c>
      <c r="C10" s="2">
        <v>5469.044</v>
      </c>
      <c r="F10" s="2">
        <v>5469.044</v>
      </c>
      <c r="G10" s="2">
        <v>5469.044</v>
      </c>
      <c r="H10" s="194">
        <v>6001</v>
      </c>
      <c r="K10" s="2"/>
      <c r="L10" s="2"/>
    </row>
    <row r="11" spans="2:12" ht="12.75">
      <c r="B11" t="s">
        <v>314</v>
      </c>
      <c r="C11" s="2">
        <v>5469.044</v>
      </c>
      <c r="F11" s="2">
        <v>5469.044</v>
      </c>
      <c r="G11" s="2">
        <v>5469.044</v>
      </c>
      <c r="H11" s="194">
        <v>6002</v>
      </c>
      <c r="K11" s="2"/>
      <c r="L11" s="2"/>
    </row>
    <row r="12" spans="2:12" ht="12.75">
      <c r="B12" t="s">
        <v>315</v>
      </c>
      <c r="C12" s="2">
        <v>5469.044</v>
      </c>
      <c r="F12" s="2">
        <v>5469.044</v>
      </c>
      <c r="G12" s="2">
        <v>5469.044</v>
      </c>
      <c r="H12" s="194">
        <v>6003</v>
      </c>
      <c r="K12" s="2"/>
      <c r="L12" s="2"/>
    </row>
    <row r="13" spans="2:12" ht="12.75">
      <c r="B13" t="s">
        <v>316</v>
      </c>
      <c r="C13" s="2">
        <v>1197.616</v>
      </c>
      <c r="E13" s="64">
        <v>1735</v>
      </c>
      <c r="F13" s="2">
        <v>1197.616</v>
      </c>
      <c r="G13" s="2">
        <v>1197.616</v>
      </c>
      <c r="H13" s="194">
        <v>6004</v>
      </c>
      <c r="J13" s="2"/>
      <c r="K13" s="2"/>
      <c r="L13" s="2"/>
    </row>
    <row r="14" spans="2:12" ht="12.75">
      <c r="B14" t="s">
        <v>317</v>
      </c>
      <c r="C14" s="2">
        <v>1672.104</v>
      </c>
      <c r="E14" s="64">
        <v>1735</v>
      </c>
      <c r="F14" s="2">
        <v>1672.104</v>
      </c>
      <c r="G14" s="2">
        <v>1672.104</v>
      </c>
      <c r="H14" s="194">
        <v>6005</v>
      </c>
      <c r="J14" s="2"/>
      <c r="K14" s="2"/>
      <c r="L14" s="2"/>
    </row>
    <row r="15" spans="2:12" ht="12.75">
      <c r="B15" t="s">
        <v>318</v>
      </c>
      <c r="C15" s="2">
        <v>1672.104</v>
      </c>
      <c r="E15" s="64">
        <v>1735</v>
      </c>
      <c r="F15" s="2">
        <v>1672.104</v>
      </c>
      <c r="G15" s="2">
        <v>1672.104</v>
      </c>
      <c r="H15" s="194">
        <v>6006</v>
      </c>
      <c r="J15" s="2"/>
      <c r="K15" s="2"/>
      <c r="L15" s="2"/>
    </row>
    <row r="16" spans="3:12" ht="12.75">
      <c r="C16"/>
      <c r="F16"/>
      <c r="G16"/>
      <c r="H16" s="196"/>
      <c r="L16" s="2"/>
    </row>
    <row r="17" spans="2:12" ht="12.75">
      <c r="B17" s="3" t="s">
        <v>320</v>
      </c>
      <c r="C17"/>
      <c r="F17"/>
      <c r="G17"/>
      <c r="H17" s="194"/>
      <c r="J17" s="3"/>
      <c r="K17" s="3"/>
      <c r="L17" s="2"/>
    </row>
    <row r="18" spans="2:12" ht="12.75">
      <c r="B18" t="s">
        <v>313</v>
      </c>
      <c r="C18" s="2">
        <v>3537.4510080000005</v>
      </c>
      <c r="F18" s="2">
        <v>3537.4510080000005</v>
      </c>
      <c r="G18" s="2">
        <v>3537.4510080000005</v>
      </c>
      <c r="H18" s="194">
        <v>6007</v>
      </c>
      <c r="I18" s="2"/>
      <c r="J18" s="2"/>
      <c r="K18" s="2"/>
      <c r="L18" s="2"/>
    </row>
    <row r="19" spans="2:12" ht="12.75">
      <c r="B19" t="s">
        <v>314</v>
      </c>
      <c r="C19" s="2">
        <v>4972.8</v>
      </c>
      <c r="F19" s="2">
        <v>4972.8</v>
      </c>
      <c r="G19" s="2">
        <v>4972.8</v>
      </c>
      <c r="H19" s="194">
        <v>6008</v>
      </c>
      <c r="I19" s="2"/>
      <c r="J19" s="2"/>
      <c r="K19" s="2"/>
      <c r="L19" s="2"/>
    </row>
    <row r="20" spans="2:12" ht="12.75">
      <c r="B20" t="s">
        <v>315</v>
      </c>
      <c r="C20" s="2">
        <v>4972.8</v>
      </c>
      <c r="F20" s="2">
        <v>4972.8</v>
      </c>
      <c r="G20" s="2">
        <v>4972.8</v>
      </c>
      <c r="H20" s="194">
        <v>6009</v>
      </c>
      <c r="I20" s="2"/>
      <c r="J20" s="2"/>
      <c r="K20" s="2"/>
      <c r="L20" s="2"/>
    </row>
    <row r="21" spans="2:12" ht="12.75">
      <c r="B21" t="s">
        <v>316</v>
      </c>
      <c r="C21" s="2">
        <v>1631.6067600000001</v>
      </c>
      <c r="E21" s="64">
        <v>1566</v>
      </c>
      <c r="F21" s="2">
        <v>1631.6067600000001</v>
      </c>
      <c r="G21" s="2">
        <v>1631.6067600000001</v>
      </c>
      <c r="H21" s="194">
        <v>6010</v>
      </c>
      <c r="I21" s="2"/>
      <c r="J21" s="2"/>
      <c r="K21" s="2"/>
      <c r="L21" s="2"/>
    </row>
    <row r="22" spans="2:12" ht="12.75">
      <c r="B22" t="s">
        <v>317</v>
      </c>
      <c r="C22" s="2">
        <v>1631.6067600000001</v>
      </c>
      <c r="E22" s="64">
        <v>1566</v>
      </c>
      <c r="F22" s="2">
        <v>1631.6067600000001</v>
      </c>
      <c r="G22" s="2">
        <v>1631.6067600000001</v>
      </c>
      <c r="H22" s="194">
        <v>6011</v>
      </c>
      <c r="I22" s="2"/>
      <c r="J22" s="2"/>
      <c r="K22" s="2"/>
      <c r="L22" s="2"/>
    </row>
    <row r="23" spans="2:12" ht="12.75">
      <c r="B23" t="s">
        <v>318</v>
      </c>
      <c r="C23" s="2">
        <v>3380.1364800000006</v>
      </c>
      <c r="E23" s="64">
        <v>3419</v>
      </c>
      <c r="F23" s="2">
        <v>3380.1364800000006</v>
      </c>
      <c r="G23" s="2">
        <v>3380.1364800000006</v>
      </c>
      <c r="H23" s="194">
        <v>6012</v>
      </c>
      <c r="I23" s="2"/>
      <c r="J23" s="2"/>
      <c r="K23" s="2"/>
      <c r="L23" s="2"/>
    </row>
    <row r="24" spans="3:12" ht="12.75">
      <c r="C24"/>
      <c r="F24"/>
      <c r="G24"/>
      <c r="H24" s="194"/>
      <c r="L24" s="2"/>
    </row>
    <row r="25" spans="2:13" ht="12.75">
      <c r="B25" s="3" t="s">
        <v>327</v>
      </c>
      <c r="C25"/>
      <c r="F25"/>
      <c r="G25"/>
      <c r="H25" s="194"/>
      <c r="J25" s="3"/>
      <c r="K25" s="3"/>
      <c r="L25" s="2"/>
      <c r="M25" t="s">
        <v>2707</v>
      </c>
    </row>
    <row r="26" spans="2:12" ht="12.75">
      <c r="B26" t="s">
        <v>313</v>
      </c>
      <c r="C26" s="2">
        <v>3141.152</v>
      </c>
      <c r="E26" s="64">
        <v>4066</v>
      </c>
      <c r="F26" s="2">
        <v>3141.152</v>
      </c>
      <c r="G26" s="2">
        <v>3141.152</v>
      </c>
      <c r="H26" s="194">
        <v>6013</v>
      </c>
      <c r="I26" s="2"/>
      <c r="J26" s="2"/>
      <c r="K26" s="2"/>
      <c r="L26" s="2"/>
    </row>
    <row r="27" spans="2:12" ht="12.75">
      <c r="B27" t="s">
        <v>314</v>
      </c>
      <c r="C27" s="2">
        <v>4290.076</v>
      </c>
      <c r="E27" s="64">
        <v>4447</v>
      </c>
      <c r="F27" s="2">
        <v>4290.076</v>
      </c>
      <c r="G27" s="2">
        <v>4290.076</v>
      </c>
      <c r="H27" s="194">
        <v>6014</v>
      </c>
      <c r="I27" s="2"/>
      <c r="J27" s="2"/>
      <c r="K27" s="2"/>
      <c r="L27" s="2"/>
    </row>
    <row r="28" spans="2:12" ht="12.75">
      <c r="B28" t="s">
        <v>315</v>
      </c>
      <c r="C28" s="2">
        <v>5661.74</v>
      </c>
      <c r="E28" s="64">
        <v>7331</v>
      </c>
      <c r="F28" s="2">
        <v>5661.74</v>
      </c>
      <c r="G28" s="2">
        <v>5661.74</v>
      </c>
      <c r="H28" s="194">
        <v>6015</v>
      </c>
      <c r="I28" s="2"/>
      <c r="J28" s="2"/>
      <c r="K28" s="2"/>
      <c r="L28" s="2"/>
    </row>
    <row r="29" spans="2:12" ht="12.75">
      <c r="B29" t="s">
        <v>316</v>
      </c>
      <c r="C29" s="2">
        <v>1524.992</v>
      </c>
      <c r="E29" s="64">
        <v>2162</v>
      </c>
      <c r="F29" s="2">
        <v>1524.992</v>
      </c>
      <c r="G29" s="2">
        <v>1524.992</v>
      </c>
      <c r="H29" s="194">
        <v>6016</v>
      </c>
      <c r="I29" s="2"/>
      <c r="J29" s="2"/>
      <c r="K29" s="2"/>
      <c r="L29" s="2"/>
    </row>
    <row r="30" spans="2:12" ht="12.75">
      <c r="B30" t="s">
        <v>317</v>
      </c>
      <c r="C30" s="2">
        <v>2088.576</v>
      </c>
      <c r="E30" s="64">
        <v>3783</v>
      </c>
      <c r="F30" s="2">
        <v>2088.576</v>
      </c>
      <c r="G30" s="2">
        <v>2088.576</v>
      </c>
      <c r="H30" s="194">
        <v>6017</v>
      </c>
      <c r="I30" s="2"/>
      <c r="J30" s="2"/>
      <c r="K30" s="2"/>
      <c r="L30" s="2"/>
    </row>
    <row r="31" spans="2:12" ht="12.75">
      <c r="B31" t="s">
        <v>318</v>
      </c>
      <c r="C31" s="2">
        <v>5485.62</v>
      </c>
      <c r="E31" s="64">
        <v>7106</v>
      </c>
      <c r="F31" s="2">
        <v>5485.62</v>
      </c>
      <c r="G31" s="2">
        <v>5485.62</v>
      </c>
      <c r="H31" s="194">
        <v>6018</v>
      </c>
      <c r="I31" s="2"/>
      <c r="J31" s="2"/>
      <c r="K31" s="2"/>
      <c r="L31" s="2"/>
    </row>
    <row r="32" spans="3:12" ht="12.75">
      <c r="C32"/>
      <c r="F32"/>
      <c r="G32"/>
      <c r="H32" s="194"/>
      <c r="L32" s="2"/>
    </row>
    <row r="33" spans="2:12" ht="12.75">
      <c r="B33" s="3" t="s">
        <v>321</v>
      </c>
      <c r="C33"/>
      <c r="F33"/>
      <c r="G33"/>
      <c r="H33" s="194"/>
      <c r="J33" s="3"/>
      <c r="K33" s="3"/>
      <c r="L33" s="2"/>
    </row>
    <row r="34" spans="2:12" ht="12.75">
      <c r="B34" t="s">
        <v>313</v>
      </c>
      <c r="C34" s="2">
        <v>3847.82832</v>
      </c>
      <c r="F34" s="2">
        <v>3847.82832</v>
      </c>
      <c r="G34" s="2">
        <v>3847.82832</v>
      </c>
      <c r="H34" s="194">
        <v>6019</v>
      </c>
      <c r="I34" s="2"/>
      <c r="J34" s="2"/>
      <c r="K34" s="2"/>
      <c r="L34" s="2"/>
    </row>
    <row r="35" spans="2:12" ht="12.75">
      <c r="B35" t="s">
        <v>314</v>
      </c>
      <c r="C35" s="2">
        <v>3847.82832</v>
      </c>
      <c r="F35" s="2">
        <v>3847.82832</v>
      </c>
      <c r="G35" s="2">
        <v>3847.82832</v>
      </c>
      <c r="H35" s="194">
        <v>6020</v>
      </c>
      <c r="I35" s="2"/>
      <c r="J35" s="2"/>
      <c r="K35" s="2"/>
      <c r="L35" s="2"/>
    </row>
    <row r="36" spans="2:12" ht="12.75">
      <c r="B36" t="s">
        <v>315</v>
      </c>
      <c r="C36" s="2">
        <v>3847.82832</v>
      </c>
      <c r="F36" s="2">
        <v>3847.82832</v>
      </c>
      <c r="G36" s="2">
        <v>3847.82832</v>
      </c>
      <c r="H36" s="194">
        <v>6021</v>
      </c>
      <c r="I36" s="2"/>
      <c r="J36" s="2"/>
      <c r="K36" s="2"/>
      <c r="L36" s="2"/>
    </row>
    <row r="37" spans="2:12" ht="12.75">
      <c r="B37" t="s">
        <v>316</v>
      </c>
      <c r="C37" s="2">
        <v>1508.306184</v>
      </c>
      <c r="E37" s="64">
        <v>517</v>
      </c>
      <c r="F37" s="2">
        <v>1508.306184</v>
      </c>
      <c r="G37" s="2">
        <v>1508.306184</v>
      </c>
      <c r="H37" s="194">
        <v>6022</v>
      </c>
      <c r="I37" s="2"/>
      <c r="J37" s="2"/>
      <c r="K37" s="2"/>
      <c r="L37" s="2"/>
    </row>
    <row r="38" spans="2:12" ht="12.75">
      <c r="B38" t="s">
        <v>317</v>
      </c>
      <c r="C38" s="2">
        <v>1508.306184</v>
      </c>
      <c r="E38" s="64">
        <v>517</v>
      </c>
      <c r="F38" s="2">
        <v>1508.306184</v>
      </c>
      <c r="G38" s="2">
        <v>1508.306184</v>
      </c>
      <c r="H38" s="194">
        <v>6023</v>
      </c>
      <c r="I38" s="2"/>
      <c r="J38" s="2"/>
      <c r="K38" s="2"/>
      <c r="L38" s="2"/>
    </row>
    <row r="39" spans="2:12" ht="12.75">
      <c r="B39" t="s">
        <v>318</v>
      </c>
      <c r="C39" s="2">
        <v>1508.306184</v>
      </c>
      <c r="E39" s="64">
        <v>1420</v>
      </c>
      <c r="F39" s="2">
        <v>1508.306184</v>
      </c>
      <c r="G39" s="2">
        <v>1508.306184</v>
      </c>
      <c r="H39" s="194">
        <v>6024</v>
      </c>
      <c r="I39" s="2"/>
      <c r="J39" s="2"/>
      <c r="K39" s="2"/>
      <c r="L39" s="2"/>
    </row>
    <row r="40" spans="3:12" ht="12.75">
      <c r="C40"/>
      <c r="F40"/>
      <c r="G40"/>
      <c r="H40" s="194"/>
      <c r="L40" s="2"/>
    </row>
    <row r="41" spans="2:12" ht="12.75">
      <c r="B41" s="3" t="s">
        <v>249</v>
      </c>
      <c r="C41"/>
      <c r="F41"/>
      <c r="G41"/>
      <c r="H41" s="194"/>
      <c r="J41" s="3"/>
      <c r="K41" s="3"/>
      <c r="L41" s="2"/>
    </row>
    <row r="42" spans="2:12" ht="12.75">
      <c r="B42" t="s">
        <v>313</v>
      </c>
      <c r="C42" s="2">
        <v>3697.954344</v>
      </c>
      <c r="F42" s="2">
        <v>3697.954344</v>
      </c>
      <c r="G42" s="2">
        <v>3697.954344</v>
      </c>
      <c r="H42" s="194">
        <v>6025</v>
      </c>
      <c r="I42" s="2"/>
      <c r="J42" s="2"/>
      <c r="K42" s="2"/>
      <c r="L42" s="2"/>
    </row>
    <row r="43" spans="2:12" ht="12.75">
      <c r="B43" t="s">
        <v>314</v>
      </c>
      <c r="C43" s="2">
        <v>3697.954344</v>
      </c>
      <c r="F43" s="2">
        <v>3697.954344</v>
      </c>
      <c r="G43" s="2">
        <v>3697.954344</v>
      </c>
      <c r="H43" s="194">
        <v>6026</v>
      </c>
      <c r="I43" s="2"/>
      <c r="J43" s="2"/>
      <c r="K43" s="2"/>
      <c r="L43" s="2"/>
    </row>
    <row r="44" spans="2:12" ht="12.75">
      <c r="B44" t="s">
        <v>315</v>
      </c>
      <c r="C44" s="2">
        <v>3697.954344</v>
      </c>
      <c r="F44" s="2">
        <v>3697.954344</v>
      </c>
      <c r="G44" s="2">
        <v>3697.954344</v>
      </c>
      <c r="H44" s="194">
        <v>6027</v>
      </c>
      <c r="I44" s="2"/>
      <c r="J44" s="2"/>
      <c r="K44" s="2"/>
      <c r="L44" s="2"/>
    </row>
    <row r="45" spans="2:12" ht="12.75">
      <c r="B45" t="s">
        <v>316</v>
      </c>
      <c r="C45" s="2">
        <v>847.448</v>
      </c>
      <c r="E45" s="64">
        <v>2077</v>
      </c>
      <c r="F45" s="2">
        <v>847.448</v>
      </c>
      <c r="G45" s="2">
        <v>847.448</v>
      </c>
      <c r="H45" s="194">
        <v>6028</v>
      </c>
      <c r="I45" s="2"/>
      <c r="J45" s="2"/>
      <c r="K45" s="2"/>
      <c r="L45" s="2"/>
    </row>
    <row r="46" spans="2:12" ht="12.75">
      <c r="B46" t="s">
        <v>317</v>
      </c>
      <c r="C46" s="2">
        <v>847.448</v>
      </c>
      <c r="E46" s="64">
        <v>2077</v>
      </c>
      <c r="F46" s="2">
        <v>847.448</v>
      </c>
      <c r="G46" s="2">
        <v>847.448</v>
      </c>
      <c r="H46" s="194">
        <v>6029</v>
      </c>
      <c r="I46" s="2"/>
      <c r="J46" s="2"/>
      <c r="K46" s="2"/>
      <c r="L46" s="2"/>
    </row>
    <row r="47" spans="2:12" ht="12.75">
      <c r="B47" t="s">
        <v>318</v>
      </c>
      <c r="C47" s="2">
        <v>1371.664</v>
      </c>
      <c r="E47" s="64">
        <v>2077</v>
      </c>
      <c r="F47" s="2">
        <v>1371.664</v>
      </c>
      <c r="G47" s="2">
        <v>1371.664</v>
      </c>
      <c r="H47" s="194">
        <v>6030</v>
      </c>
      <c r="I47" s="2"/>
      <c r="J47" s="2"/>
      <c r="K47" s="2"/>
      <c r="L47" s="2"/>
    </row>
    <row r="48" spans="3:12" ht="12.75">
      <c r="C48"/>
      <c r="F48"/>
      <c r="G48"/>
      <c r="H48" s="194"/>
      <c r="L48" s="2"/>
    </row>
    <row r="49" spans="2:12" ht="12.75">
      <c r="B49" s="3" t="s">
        <v>322</v>
      </c>
      <c r="C49"/>
      <c r="F49"/>
      <c r="G49"/>
      <c r="H49" s="194"/>
      <c r="J49" s="3"/>
      <c r="K49" s="3"/>
      <c r="L49" s="2"/>
    </row>
    <row r="50" spans="2:12" ht="12.75">
      <c r="B50" t="s">
        <v>313</v>
      </c>
      <c r="C50" s="2">
        <v>3658.6257120000005</v>
      </c>
      <c r="F50" s="2">
        <v>3658.6257120000005</v>
      </c>
      <c r="G50" s="2">
        <v>3658.6257120000005</v>
      </c>
      <c r="H50" s="194">
        <v>6031</v>
      </c>
      <c r="I50" s="2"/>
      <c r="J50" s="2"/>
      <c r="K50" s="2"/>
      <c r="L50" s="2"/>
    </row>
    <row r="51" spans="2:12" ht="12.75">
      <c r="B51" t="s">
        <v>314</v>
      </c>
      <c r="C51" s="2">
        <v>4597.768</v>
      </c>
      <c r="F51" s="2">
        <v>4597.768</v>
      </c>
      <c r="G51" s="2">
        <v>4597.768</v>
      </c>
      <c r="H51" s="194">
        <v>6032</v>
      </c>
      <c r="I51" s="2"/>
      <c r="J51" s="2"/>
      <c r="K51" s="2"/>
      <c r="L51" s="2"/>
    </row>
    <row r="52" spans="2:12" ht="12.75">
      <c r="B52" t="s">
        <v>315</v>
      </c>
      <c r="C52" s="2">
        <v>5212.116</v>
      </c>
      <c r="F52" s="2">
        <v>5212.116</v>
      </c>
      <c r="G52" s="2">
        <v>5212.116</v>
      </c>
      <c r="H52" s="194">
        <v>6033</v>
      </c>
      <c r="I52" s="2"/>
      <c r="J52" s="2"/>
      <c r="K52" s="2"/>
      <c r="L52" s="2"/>
    </row>
    <row r="53" spans="2:12" ht="12.75">
      <c r="B53" t="s">
        <v>316</v>
      </c>
      <c r="C53" s="2">
        <v>1571.019408</v>
      </c>
      <c r="E53" s="64">
        <v>1968</v>
      </c>
      <c r="F53" s="2">
        <v>1571.019408</v>
      </c>
      <c r="G53" s="2">
        <v>1571.019408</v>
      </c>
      <c r="H53" s="194">
        <v>6034</v>
      </c>
      <c r="I53" s="2"/>
      <c r="J53" s="2"/>
      <c r="K53" s="2"/>
      <c r="L53" s="2"/>
    </row>
    <row r="54" spans="2:12" ht="12.75">
      <c r="B54" t="s">
        <v>317</v>
      </c>
      <c r="C54" s="2">
        <v>1602.692</v>
      </c>
      <c r="E54" s="64">
        <v>1968</v>
      </c>
      <c r="F54" s="2">
        <v>1602.692</v>
      </c>
      <c r="G54" s="2">
        <v>1602.692</v>
      </c>
      <c r="H54" s="194">
        <v>6035</v>
      </c>
      <c r="I54" s="2"/>
      <c r="J54" s="2"/>
      <c r="K54" s="2"/>
      <c r="L54" s="2"/>
    </row>
    <row r="55" spans="2:12" ht="12.75">
      <c r="B55" t="s">
        <v>318</v>
      </c>
      <c r="C55" s="2">
        <v>4233.0960000000005</v>
      </c>
      <c r="E55" s="64">
        <v>6752</v>
      </c>
      <c r="F55" s="2">
        <v>4233.0960000000005</v>
      </c>
      <c r="G55" s="2">
        <v>4233.0960000000005</v>
      </c>
      <c r="H55" s="194">
        <v>6036</v>
      </c>
      <c r="I55" s="2"/>
      <c r="J55" s="2"/>
      <c r="K55" s="2"/>
      <c r="L55" s="2"/>
    </row>
    <row r="56" spans="3:12" ht="12.75">
      <c r="C56"/>
      <c r="F56"/>
      <c r="G56"/>
      <c r="H56" s="194"/>
      <c r="L56" s="2"/>
    </row>
    <row r="57" spans="2:12" ht="12.75">
      <c r="B57" s="3" t="s">
        <v>250</v>
      </c>
      <c r="C57"/>
      <c r="F57"/>
      <c r="G57"/>
      <c r="H57" s="194"/>
      <c r="J57" s="3"/>
      <c r="K57" s="3"/>
      <c r="L57" s="2"/>
    </row>
    <row r="58" spans="2:12" ht="12.75">
      <c r="B58" t="s">
        <v>313</v>
      </c>
      <c r="C58" s="2">
        <v>4236.862896000001</v>
      </c>
      <c r="F58" s="2">
        <v>4236.862896000001</v>
      </c>
      <c r="G58" s="2">
        <v>4236.862896000001</v>
      </c>
      <c r="H58" s="194">
        <v>6037</v>
      </c>
      <c r="I58" s="2"/>
      <c r="J58" s="2"/>
      <c r="K58" s="2"/>
      <c r="L58" s="2"/>
    </row>
    <row r="59" spans="2:12" ht="12.75">
      <c r="B59" t="s">
        <v>314</v>
      </c>
      <c r="C59" s="2">
        <v>5059.575360000001</v>
      </c>
      <c r="F59" s="2">
        <v>5059.575360000001</v>
      </c>
      <c r="G59" s="2">
        <v>5059.575360000001</v>
      </c>
      <c r="H59" s="194">
        <v>6038</v>
      </c>
      <c r="I59" s="2"/>
      <c r="J59" s="2"/>
      <c r="K59" s="2"/>
      <c r="L59" s="2"/>
    </row>
    <row r="60" spans="2:12" ht="12.75">
      <c r="B60" t="s">
        <v>315</v>
      </c>
      <c r="C60" s="2">
        <v>5059.575360000001</v>
      </c>
      <c r="F60" s="2">
        <v>5059.575360000001</v>
      </c>
      <c r="G60" s="2">
        <v>5059.575360000001</v>
      </c>
      <c r="H60" s="194">
        <v>6039</v>
      </c>
      <c r="I60" s="2"/>
      <c r="J60" s="2"/>
      <c r="K60" s="2"/>
      <c r="L60" s="2"/>
    </row>
    <row r="61" spans="2:12" ht="12.75">
      <c r="B61" t="s">
        <v>316</v>
      </c>
      <c r="C61" s="2">
        <v>2072.7252000000003</v>
      </c>
      <c r="E61" s="64">
        <v>1799</v>
      </c>
      <c r="F61" s="2">
        <v>2072.7252000000003</v>
      </c>
      <c r="G61" s="2">
        <v>2072.7252000000003</v>
      </c>
      <c r="H61" s="194">
        <v>6040</v>
      </c>
      <c r="I61" s="2"/>
      <c r="J61" s="2"/>
      <c r="K61" s="2"/>
      <c r="L61" s="2"/>
    </row>
    <row r="62" spans="2:12" ht="12.75">
      <c r="B62" t="s">
        <v>317</v>
      </c>
      <c r="C62" s="2">
        <v>2072.7252000000003</v>
      </c>
      <c r="E62" s="64">
        <v>1799</v>
      </c>
      <c r="F62" s="2">
        <v>2072.7252000000003</v>
      </c>
      <c r="G62" s="2">
        <v>2072.7252000000003</v>
      </c>
      <c r="H62" s="194">
        <v>6041</v>
      </c>
      <c r="I62" s="2"/>
      <c r="J62" s="2"/>
      <c r="K62" s="2"/>
      <c r="L62" s="2"/>
    </row>
    <row r="63" spans="2:12" ht="12.75">
      <c r="B63" t="s">
        <v>318</v>
      </c>
      <c r="C63" s="2">
        <v>2072.7252000000003</v>
      </c>
      <c r="E63" s="64">
        <v>9670</v>
      </c>
      <c r="F63" s="2">
        <v>2072.7252000000003</v>
      </c>
      <c r="G63" s="2">
        <v>2072.7252000000003</v>
      </c>
      <c r="H63" s="194">
        <v>6042</v>
      </c>
      <c r="I63" s="2"/>
      <c r="J63" s="2"/>
      <c r="K63" s="2"/>
      <c r="L63" s="2"/>
    </row>
    <row r="64" spans="3:12" ht="12.75">
      <c r="C64"/>
      <c r="F64"/>
      <c r="G64"/>
      <c r="H64" s="194"/>
      <c r="L64" s="2"/>
    </row>
    <row r="65" spans="2:12" ht="12.75">
      <c r="B65" s="3" t="s">
        <v>323</v>
      </c>
      <c r="C65"/>
      <c r="F65"/>
      <c r="G65"/>
      <c r="H65" s="194"/>
      <c r="J65" s="3"/>
      <c r="K65" s="3"/>
      <c r="L65" s="2"/>
    </row>
    <row r="66" spans="2:12" ht="12.75">
      <c r="B66" t="s">
        <v>313</v>
      </c>
      <c r="C66" s="2">
        <v>3794.68152</v>
      </c>
      <c r="F66" s="2">
        <v>3794.68152</v>
      </c>
      <c r="G66" s="2">
        <v>3794.68152</v>
      </c>
      <c r="H66" s="194">
        <v>6043</v>
      </c>
      <c r="I66" s="2"/>
      <c r="J66" s="2"/>
      <c r="K66" s="2"/>
      <c r="L66" s="2"/>
    </row>
    <row r="67" spans="2:12" ht="12.75">
      <c r="B67" t="s">
        <v>314</v>
      </c>
      <c r="C67" s="2">
        <v>3794.68152</v>
      </c>
      <c r="F67" s="2">
        <v>3794.68152</v>
      </c>
      <c r="G67" s="2">
        <v>3794.68152</v>
      </c>
      <c r="H67" s="194">
        <v>6044</v>
      </c>
      <c r="I67" s="2"/>
      <c r="J67" s="2"/>
      <c r="K67" s="2"/>
      <c r="L67" s="2"/>
    </row>
    <row r="68" spans="2:12" ht="12.75">
      <c r="B68" t="s">
        <v>315</v>
      </c>
      <c r="C68" s="2">
        <v>3794.68152</v>
      </c>
      <c r="F68" s="2">
        <v>3794.68152</v>
      </c>
      <c r="G68" s="2">
        <v>3794.68152</v>
      </c>
      <c r="H68" s="194">
        <v>6045</v>
      </c>
      <c r="I68" s="2"/>
      <c r="J68" s="2"/>
      <c r="K68" s="2"/>
      <c r="L68" s="2"/>
    </row>
    <row r="69" spans="2:12" ht="12.75">
      <c r="B69" t="s">
        <v>316</v>
      </c>
      <c r="C69" s="2">
        <v>1426.4601120000002</v>
      </c>
      <c r="E69" s="64">
        <v>882</v>
      </c>
      <c r="F69" s="2">
        <v>1426.4601120000002</v>
      </c>
      <c r="G69" s="2">
        <v>1426.4601120000002</v>
      </c>
      <c r="H69" s="194">
        <v>6046</v>
      </c>
      <c r="I69" s="2"/>
      <c r="J69" s="2"/>
      <c r="K69" s="2"/>
      <c r="L69" s="2"/>
    </row>
    <row r="70" spans="2:12" ht="12.75">
      <c r="B70" t="s">
        <v>317</v>
      </c>
      <c r="C70" s="2">
        <v>1426.4601120000002</v>
      </c>
      <c r="E70" s="64">
        <v>882</v>
      </c>
      <c r="F70" s="2">
        <v>1426.4601120000002</v>
      </c>
      <c r="G70" s="2">
        <v>1426.4601120000002</v>
      </c>
      <c r="H70" s="194">
        <v>6047</v>
      </c>
      <c r="I70" s="2"/>
      <c r="J70" s="2"/>
      <c r="K70" s="2"/>
      <c r="L70" s="2"/>
    </row>
    <row r="71" spans="2:12" ht="12.75">
      <c r="B71" t="s">
        <v>318</v>
      </c>
      <c r="C71" s="2">
        <v>1426.4601120000002</v>
      </c>
      <c r="E71" s="64">
        <v>882</v>
      </c>
      <c r="F71" s="2">
        <v>1426.4601120000002</v>
      </c>
      <c r="G71" s="2">
        <v>1426.4601120000002</v>
      </c>
      <c r="H71" s="194">
        <v>6048</v>
      </c>
      <c r="I71" s="2"/>
      <c r="J71" s="2"/>
      <c r="K71" s="2"/>
      <c r="L71" s="2"/>
    </row>
    <row r="72" spans="3:12" ht="12.75">
      <c r="C72"/>
      <c r="F72"/>
      <c r="G72"/>
      <c r="H72" s="194"/>
      <c r="L72" s="2"/>
    </row>
    <row r="73" spans="2:12" ht="12.75">
      <c r="B73" s="3" t="s">
        <v>251</v>
      </c>
      <c r="C73"/>
      <c r="F73"/>
      <c r="G73"/>
      <c r="H73" s="194"/>
      <c r="J73" s="3"/>
      <c r="K73" s="3"/>
      <c r="L73" s="2"/>
    </row>
    <row r="74" spans="2:12" ht="12.75">
      <c r="B74" t="s">
        <v>313</v>
      </c>
      <c r="C74" s="2">
        <v>4090.1777280000006</v>
      </c>
      <c r="F74" s="2">
        <v>4090.1777280000006</v>
      </c>
      <c r="G74" s="2">
        <v>4090.1777280000006</v>
      </c>
      <c r="H74" s="194">
        <v>6049</v>
      </c>
      <c r="I74" s="2"/>
      <c r="J74" s="2"/>
      <c r="K74" s="2"/>
      <c r="L74" s="2"/>
    </row>
    <row r="75" spans="2:12" ht="12.75">
      <c r="B75" t="s">
        <v>314</v>
      </c>
      <c r="C75" s="2">
        <v>4090.1777280000006</v>
      </c>
      <c r="F75" s="2">
        <v>4090.1777280000006</v>
      </c>
      <c r="G75" s="2">
        <v>4090.1777280000006</v>
      </c>
      <c r="H75" s="194">
        <v>6050</v>
      </c>
      <c r="I75" s="2"/>
      <c r="J75" s="2"/>
      <c r="K75" s="2"/>
      <c r="L75" s="2"/>
    </row>
    <row r="76" spans="2:12" ht="12.75">
      <c r="B76" t="s">
        <v>315</v>
      </c>
      <c r="C76" s="2">
        <v>4090.1777280000006</v>
      </c>
      <c r="F76" s="2">
        <v>4090.1777280000006</v>
      </c>
      <c r="G76" s="2">
        <v>4090.1777280000006</v>
      </c>
      <c r="H76" s="194">
        <v>6051</v>
      </c>
      <c r="I76" s="2"/>
      <c r="J76" s="2"/>
      <c r="K76" s="2"/>
      <c r="L76" s="2"/>
    </row>
    <row r="77" spans="2:12" ht="12.75">
      <c r="B77" t="s">
        <v>316</v>
      </c>
      <c r="C77" s="2">
        <v>1561.452984</v>
      </c>
      <c r="E77" s="64">
        <v>1174</v>
      </c>
      <c r="F77" s="2">
        <v>1561.452984</v>
      </c>
      <c r="G77" s="2">
        <v>1561.452984</v>
      </c>
      <c r="H77" s="194">
        <v>6052</v>
      </c>
      <c r="I77" s="2"/>
      <c r="J77" s="2"/>
      <c r="K77" s="2"/>
      <c r="L77" s="2"/>
    </row>
    <row r="78" spans="2:12" ht="12.75">
      <c r="B78" t="s">
        <v>317</v>
      </c>
      <c r="C78" s="2">
        <v>1561.452984</v>
      </c>
      <c r="E78" s="64">
        <v>1174</v>
      </c>
      <c r="F78" s="2">
        <v>1561.452984</v>
      </c>
      <c r="G78" s="2">
        <v>1561.452984</v>
      </c>
      <c r="H78" s="194">
        <v>6053</v>
      </c>
      <c r="I78" s="2"/>
      <c r="J78" s="2"/>
      <c r="K78" s="2"/>
      <c r="L78" s="2"/>
    </row>
    <row r="79" spans="2:12" ht="12.75">
      <c r="B79" t="s">
        <v>318</v>
      </c>
      <c r="C79" s="2">
        <v>1561.452984</v>
      </c>
      <c r="E79" s="64">
        <v>2383</v>
      </c>
      <c r="F79" s="2">
        <v>1561.452984</v>
      </c>
      <c r="G79" s="2">
        <v>1561.452984</v>
      </c>
      <c r="H79" s="194">
        <v>6054</v>
      </c>
      <c r="I79" s="2"/>
      <c r="J79" s="2"/>
      <c r="K79" s="2"/>
      <c r="L79" s="2"/>
    </row>
    <row r="80" spans="3:12" ht="12.75">
      <c r="C80"/>
      <c r="F80"/>
      <c r="G80"/>
      <c r="H80" s="194"/>
      <c r="L80" s="2"/>
    </row>
    <row r="81" spans="2:12" ht="12.75">
      <c r="B81" s="1" t="s">
        <v>324</v>
      </c>
      <c r="C81"/>
      <c r="E81" s="67"/>
      <c r="F81"/>
      <c r="G81"/>
      <c r="H81" s="194"/>
      <c r="J81" s="1"/>
      <c r="K81" s="1"/>
      <c r="L81" s="17"/>
    </row>
    <row r="82" spans="2:12" ht="12.75">
      <c r="B82" t="s">
        <v>313</v>
      </c>
      <c r="C82" s="2">
        <v>5564.356</v>
      </c>
      <c r="E82" s="64">
        <v>7205</v>
      </c>
      <c r="F82" s="2">
        <v>5564.356</v>
      </c>
      <c r="G82" s="2">
        <v>5564.356</v>
      </c>
      <c r="H82" s="194">
        <v>6055</v>
      </c>
      <c r="I82" s="2"/>
      <c r="J82" s="2"/>
      <c r="K82" s="2"/>
      <c r="L82" s="2"/>
    </row>
    <row r="83" spans="2:12" ht="12.75">
      <c r="B83" t="s">
        <v>314</v>
      </c>
      <c r="C83" s="2">
        <v>5564.356</v>
      </c>
      <c r="E83" s="64">
        <v>7205</v>
      </c>
      <c r="F83" s="2">
        <v>5564.356</v>
      </c>
      <c r="G83" s="2">
        <v>5564.356</v>
      </c>
      <c r="H83" s="194">
        <v>6056</v>
      </c>
      <c r="I83" s="2"/>
      <c r="J83" s="2"/>
      <c r="K83" s="2"/>
      <c r="L83" s="2"/>
    </row>
    <row r="84" spans="2:12" ht="12.75">
      <c r="B84" t="s">
        <v>315</v>
      </c>
      <c r="C84" s="2">
        <v>5564.356</v>
      </c>
      <c r="E84" s="64">
        <v>7205</v>
      </c>
      <c r="F84" s="2">
        <v>5564.356</v>
      </c>
      <c r="G84" s="2">
        <v>5564.356</v>
      </c>
      <c r="H84" s="194">
        <v>6057</v>
      </c>
      <c r="I84" s="2"/>
      <c r="J84" s="2"/>
      <c r="K84" s="2"/>
      <c r="L84" s="2"/>
    </row>
    <row r="85" spans="2:12" ht="12.75">
      <c r="B85" t="s">
        <v>316</v>
      </c>
      <c r="C85" s="2">
        <v>2224.292</v>
      </c>
      <c r="E85" s="64">
        <v>2878</v>
      </c>
      <c r="F85" s="2">
        <v>2224.292</v>
      </c>
      <c r="G85" s="2">
        <v>2224.292</v>
      </c>
      <c r="H85" s="194">
        <v>6058</v>
      </c>
      <c r="I85" s="2"/>
      <c r="J85" s="2"/>
      <c r="K85" s="2"/>
      <c r="L85" s="2"/>
    </row>
    <row r="86" spans="2:12" ht="12.75">
      <c r="B86" t="s">
        <v>317</v>
      </c>
      <c r="C86" s="2">
        <v>2224.292</v>
      </c>
      <c r="E86" s="64">
        <v>2878</v>
      </c>
      <c r="F86" s="2">
        <v>2224.292</v>
      </c>
      <c r="G86" s="2">
        <v>2224.292</v>
      </c>
      <c r="H86" s="194">
        <v>6059</v>
      </c>
      <c r="I86" s="2"/>
      <c r="J86" s="2"/>
      <c r="K86" s="2"/>
      <c r="L86" s="2"/>
    </row>
    <row r="87" spans="2:12" ht="12.75">
      <c r="B87" t="s">
        <v>318</v>
      </c>
      <c r="C87" s="2">
        <v>2224.292</v>
      </c>
      <c r="E87" s="64">
        <v>2878</v>
      </c>
      <c r="F87" s="2">
        <v>2224.292</v>
      </c>
      <c r="G87" s="2">
        <v>2224.292</v>
      </c>
      <c r="H87" s="194">
        <v>6060</v>
      </c>
      <c r="I87" s="2"/>
      <c r="J87" s="2"/>
      <c r="K87" s="2"/>
      <c r="L87" s="2"/>
    </row>
    <row r="88" spans="3:12" ht="12.75">
      <c r="C88"/>
      <c r="F88"/>
      <c r="G88"/>
      <c r="H88" s="194"/>
      <c r="L88" s="2"/>
    </row>
    <row r="89" spans="2:12" ht="12.75">
      <c r="B89" s="3" t="s">
        <v>264</v>
      </c>
      <c r="C89"/>
      <c r="F89"/>
      <c r="G89"/>
      <c r="H89" s="194"/>
      <c r="J89" s="3"/>
      <c r="K89" s="3"/>
      <c r="L89" s="2"/>
    </row>
    <row r="90" spans="2:12" ht="12.75">
      <c r="B90" t="s">
        <v>313</v>
      </c>
      <c r="C90" s="2">
        <v>3711.772512</v>
      </c>
      <c r="F90" s="2">
        <v>3711.772512</v>
      </c>
      <c r="G90" s="2">
        <v>3711.772512</v>
      </c>
      <c r="H90" s="194">
        <v>6061</v>
      </c>
      <c r="I90" s="2"/>
      <c r="J90" s="2"/>
      <c r="K90" s="2"/>
      <c r="L90" s="2"/>
    </row>
    <row r="91" spans="2:12" ht="12.75">
      <c r="B91" t="s">
        <v>314</v>
      </c>
      <c r="C91" s="2">
        <v>3711.772512</v>
      </c>
      <c r="F91" s="2">
        <v>3711.772512</v>
      </c>
      <c r="G91" s="2">
        <v>3711.772512</v>
      </c>
      <c r="H91" s="194">
        <v>6062</v>
      </c>
      <c r="I91" s="2"/>
      <c r="J91" s="2"/>
      <c r="K91" s="2"/>
      <c r="L91" s="2"/>
    </row>
    <row r="92" spans="2:12" ht="12.75">
      <c r="B92" t="s">
        <v>315</v>
      </c>
      <c r="C92" s="2">
        <v>4044.4714800000006</v>
      </c>
      <c r="F92" s="2">
        <v>4044.4714800000006</v>
      </c>
      <c r="G92" s="2">
        <v>4044.4714800000006</v>
      </c>
      <c r="H92" s="194">
        <v>6063</v>
      </c>
      <c r="I92" s="2"/>
      <c r="J92" s="2"/>
      <c r="K92" s="2"/>
      <c r="L92" s="2"/>
    </row>
    <row r="93" spans="2:12" ht="12.75">
      <c r="B93" t="s">
        <v>316</v>
      </c>
      <c r="C93" s="2">
        <v>1639.0473120000001</v>
      </c>
      <c r="E93" s="64">
        <v>1799</v>
      </c>
      <c r="F93" s="2">
        <v>1639.0473120000001</v>
      </c>
      <c r="G93" s="2">
        <v>1639.0473120000001</v>
      </c>
      <c r="H93" s="194">
        <v>6064</v>
      </c>
      <c r="I93" s="2"/>
      <c r="J93" s="2"/>
      <c r="K93" s="2"/>
      <c r="L93" s="2"/>
    </row>
    <row r="94" spans="2:12" ht="12.75">
      <c r="B94" t="s">
        <v>317</v>
      </c>
      <c r="C94" s="2">
        <v>1639.0473120000001</v>
      </c>
      <c r="E94" s="64">
        <v>1799</v>
      </c>
      <c r="F94" s="2">
        <v>1639.0473120000001</v>
      </c>
      <c r="G94" s="2">
        <v>1639.0473120000001</v>
      </c>
      <c r="H94" s="194">
        <v>6065</v>
      </c>
      <c r="I94" s="2"/>
      <c r="J94" s="2"/>
      <c r="K94" s="2"/>
      <c r="L94" s="2"/>
    </row>
    <row r="95" spans="2:12" ht="12.75">
      <c r="B95" t="s">
        <v>318</v>
      </c>
      <c r="C95" s="2">
        <v>1639.0473120000001</v>
      </c>
      <c r="E95" s="64">
        <v>9670</v>
      </c>
      <c r="F95" s="2">
        <v>1639.0473120000001</v>
      </c>
      <c r="G95" s="2">
        <v>1639.0473120000001</v>
      </c>
      <c r="H95" s="194">
        <v>6066</v>
      </c>
      <c r="I95" s="2"/>
      <c r="J95" s="2"/>
      <c r="K95" s="2"/>
      <c r="L95" s="2"/>
    </row>
    <row r="96" spans="3:12" ht="12.75">
      <c r="C96"/>
      <c r="F96"/>
      <c r="G96"/>
      <c r="H96" s="194"/>
      <c r="L96" s="2"/>
    </row>
    <row r="97" spans="2:12" ht="12.75">
      <c r="B97" s="3" t="s">
        <v>252</v>
      </c>
      <c r="C97"/>
      <c r="F97"/>
      <c r="G97"/>
      <c r="H97" s="194"/>
      <c r="J97" s="3"/>
      <c r="K97" s="3"/>
      <c r="L97" s="2"/>
    </row>
    <row r="98" spans="2:12" ht="12.75">
      <c r="B98" t="s">
        <v>313</v>
      </c>
      <c r="C98" s="2">
        <v>3644.8075440000002</v>
      </c>
      <c r="F98" s="2">
        <v>3644.8075440000002</v>
      </c>
      <c r="G98" s="2">
        <v>3644.8075440000002</v>
      </c>
      <c r="H98" s="194">
        <v>6067</v>
      </c>
      <c r="I98" s="2"/>
      <c r="J98" s="2"/>
      <c r="K98" s="2"/>
      <c r="L98" s="2"/>
    </row>
    <row r="99" spans="2:12" ht="12.75">
      <c r="B99" t="s">
        <v>314</v>
      </c>
      <c r="C99" s="2">
        <v>3644.8075440000002</v>
      </c>
      <c r="F99" s="2">
        <v>3644.8075440000002</v>
      </c>
      <c r="G99" s="2">
        <v>3644.8075440000002</v>
      </c>
      <c r="H99" s="194">
        <v>6068</v>
      </c>
      <c r="I99" s="2"/>
      <c r="J99" s="2"/>
      <c r="K99" s="2"/>
      <c r="L99" s="2"/>
    </row>
    <row r="100" spans="2:12" ht="12.75">
      <c r="B100" t="s">
        <v>315</v>
      </c>
      <c r="C100" s="2">
        <v>3644.8075440000002</v>
      </c>
      <c r="F100" s="2">
        <v>3644.8075440000002</v>
      </c>
      <c r="G100" s="2">
        <v>3644.8075440000002</v>
      </c>
      <c r="H100" s="194">
        <v>6069</v>
      </c>
      <c r="I100" s="2"/>
      <c r="J100" s="2"/>
      <c r="K100" s="2"/>
      <c r="L100" s="2"/>
    </row>
    <row r="101" spans="2:12" ht="12.75">
      <c r="B101" t="s">
        <v>316</v>
      </c>
      <c r="C101" s="2">
        <v>1543.383072</v>
      </c>
      <c r="E101" s="64">
        <v>980</v>
      </c>
      <c r="F101" s="2">
        <v>1543.383072</v>
      </c>
      <c r="G101" s="2">
        <v>1543.383072</v>
      </c>
      <c r="H101" s="194">
        <v>6070</v>
      </c>
      <c r="I101" s="2"/>
      <c r="J101" s="2"/>
      <c r="K101" s="2"/>
      <c r="L101" s="2"/>
    </row>
    <row r="102" spans="2:12" ht="12.75">
      <c r="B102" t="s">
        <v>317</v>
      </c>
      <c r="C102" s="2">
        <v>1639.0473120000001</v>
      </c>
      <c r="E102" s="64">
        <v>980</v>
      </c>
      <c r="F102" s="2">
        <v>1639.0473120000001</v>
      </c>
      <c r="G102" s="2">
        <v>1639.0473120000001</v>
      </c>
      <c r="H102" s="194">
        <v>6071</v>
      </c>
      <c r="I102" s="2"/>
      <c r="J102" s="2"/>
      <c r="K102" s="2"/>
      <c r="L102" s="2"/>
    </row>
    <row r="103" spans="2:12" ht="12.75">
      <c r="B103" t="s">
        <v>318</v>
      </c>
      <c r="C103" s="2">
        <v>1639.0473120000001</v>
      </c>
      <c r="E103" s="64">
        <v>980</v>
      </c>
      <c r="F103" s="2">
        <v>1639.0473120000001</v>
      </c>
      <c r="G103" s="2">
        <v>1639.0473120000001</v>
      </c>
      <c r="H103" s="194">
        <v>6072</v>
      </c>
      <c r="I103" s="2"/>
      <c r="J103" s="2"/>
      <c r="K103" s="2"/>
      <c r="L103" s="2"/>
    </row>
    <row r="104" spans="3:12" ht="12.75">
      <c r="C104"/>
      <c r="F104"/>
      <c r="G104"/>
      <c r="H104" s="194"/>
      <c r="L104" s="2"/>
    </row>
    <row r="105" spans="2:12" ht="12.75">
      <c r="B105" s="3" t="s">
        <v>253</v>
      </c>
      <c r="C105"/>
      <c r="F105"/>
      <c r="G105"/>
      <c r="H105" s="194"/>
      <c r="J105" s="3"/>
      <c r="K105" s="3"/>
      <c r="L105" s="2"/>
    </row>
    <row r="106" spans="2:12" ht="12.75">
      <c r="B106" t="s">
        <v>313</v>
      </c>
      <c r="C106" s="2">
        <v>4011.520464</v>
      </c>
      <c r="F106" s="2">
        <v>4011.520464</v>
      </c>
      <c r="G106" s="2">
        <v>4011.520464</v>
      </c>
      <c r="H106" s="194">
        <v>6073</v>
      </c>
      <c r="I106" s="2"/>
      <c r="J106" s="2"/>
      <c r="K106" s="2"/>
      <c r="L106" s="2"/>
    </row>
    <row r="107" spans="2:12" ht="12.75">
      <c r="B107" t="s">
        <v>314</v>
      </c>
      <c r="C107" s="2">
        <v>7504.328160000001</v>
      </c>
      <c r="F107" s="2">
        <v>7504.328160000001</v>
      </c>
      <c r="G107" s="2">
        <v>7504.328160000001</v>
      </c>
      <c r="H107" s="194">
        <v>6074</v>
      </c>
      <c r="I107" s="2"/>
      <c r="J107" s="2"/>
      <c r="K107" s="2"/>
      <c r="L107" s="2"/>
    </row>
    <row r="108" spans="2:12" ht="12.75">
      <c r="B108" t="s">
        <v>315</v>
      </c>
      <c r="C108" s="2">
        <v>7504.328160000001</v>
      </c>
      <c r="F108" s="2">
        <v>7504.328160000001</v>
      </c>
      <c r="G108" s="2">
        <v>7504.328160000001</v>
      </c>
      <c r="H108" s="194">
        <v>6075</v>
      </c>
      <c r="I108" s="2"/>
      <c r="J108" s="2"/>
      <c r="K108" s="2"/>
      <c r="L108" s="2"/>
    </row>
    <row r="109" spans="2:12" ht="12.75">
      <c r="B109" t="s">
        <v>316</v>
      </c>
      <c r="C109" s="2">
        <v>1476.418104</v>
      </c>
      <c r="E109" s="64">
        <v>1295</v>
      </c>
      <c r="F109" s="2">
        <v>1476.418104</v>
      </c>
      <c r="G109" s="2">
        <v>1476.418104</v>
      </c>
      <c r="H109" s="194">
        <v>6076</v>
      </c>
      <c r="I109" s="2"/>
      <c r="J109" s="2"/>
      <c r="K109" s="2"/>
      <c r="L109" s="2"/>
    </row>
    <row r="110" spans="2:12" ht="12.75">
      <c r="B110" t="s">
        <v>317</v>
      </c>
      <c r="C110" s="2">
        <v>1476.418104</v>
      </c>
      <c r="E110" s="64">
        <v>1295</v>
      </c>
      <c r="F110" s="2">
        <v>1476.418104</v>
      </c>
      <c r="G110" s="2">
        <v>1476.418104</v>
      </c>
      <c r="H110" s="194">
        <v>6077</v>
      </c>
      <c r="I110" s="2"/>
      <c r="J110" s="2"/>
      <c r="K110" s="2"/>
      <c r="L110" s="2"/>
    </row>
    <row r="111" spans="2:12" ht="12.75">
      <c r="B111" t="s">
        <v>318</v>
      </c>
      <c r="C111" s="2">
        <v>1476.418104</v>
      </c>
      <c r="E111" s="64">
        <v>1295</v>
      </c>
      <c r="F111" s="2">
        <v>1476.418104</v>
      </c>
      <c r="G111" s="2">
        <v>1476.418104</v>
      </c>
      <c r="H111" s="194">
        <v>6078</v>
      </c>
      <c r="I111" s="2"/>
      <c r="J111" s="2"/>
      <c r="K111" s="2"/>
      <c r="L111" s="2"/>
    </row>
    <row r="112" spans="8:11" ht="12.75">
      <c r="H112" s="194"/>
      <c r="K112" s="2"/>
    </row>
    <row r="113" spans="2:11" ht="12.75">
      <c r="B113" s="3" t="s">
        <v>254</v>
      </c>
      <c r="H113" s="194"/>
      <c r="K113" s="2"/>
    </row>
    <row r="114" spans="2:11" ht="12.75">
      <c r="B114" t="s">
        <v>325</v>
      </c>
      <c r="C114" s="64">
        <v>846</v>
      </c>
      <c r="D114" s="64">
        <v>846</v>
      </c>
      <c r="E114" s="64">
        <v>846</v>
      </c>
      <c r="F114" s="64">
        <v>846</v>
      </c>
      <c r="G114" s="64">
        <v>846</v>
      </c>
      <c r="H114" s="194">
        <v>6079</v>
      </c>
      <c r="I114" s="2"/>
      <c r="J114" s="2"/>
      <c r="K114" s="2"/>
    </row>
    <row r="115" ht="12.75">
      <c r="H115" s="194"/>
    </row>
    <row r="116" spans="2:8" ht="12.75">
      <c r="B116" s="4" t="s">
        <v>301</v>
      </c>
      <c r="C116" s="67"/>
      <c r="D116" s="67"/>
      <c r="E116" s="67"/>
      <c r="F116" s="67"/>
      <c r="G116" s="67"/>
      <c r="H116" s="194"/>
    </row>
    <row r="117" spans="2:8" ht="12.75">
      <c r="B117" s="4" t="s">
        <v>300</v>
      </c>
      <c r="F117" s="67"/>
      <c r="H117" s="194"/>
    </row>
    <row r="118" spans="2:8" ht="12.75">
      <c r="B118" s="4" t="s">
        <v>299</v>
      </c>
      <c r="F118" s="67"/>
      <c r="H118" s="194"/>
    </row>
    <row r="119" ht="12.75">
      <c r="H119" s="194"/>
    </row>
    <row r="120" spans="2:8" ht="12.75">
      <c r="B120" s="3" t="s">
        <v>265</v>
      </c>
      <c r="F120" s="72"/>
      <c r="H120" s="194"/>
    </row>
    <row r="121" spans="2:11" ht="12.75">
      <c r="B121" t="s">
        <v>266</v>
      </c>
      <c r="C121" s="53">
        <v>855</v>
      </c>
      <c r="D121" s="64">
        <v>715</v>
      </c>
      <c r="E121" s="168">
        <v>865</v>
      </c>
      <c r="F121" s="53">
        <v>855</v>
      </c>
      <c r="G121" s="53">
        <v>855</v>
      </c>
      <c r="H121" s="194">
        <v>6080</v>
      </c>
      <c r="J121" s="23" t="s">
        <v>3236</v>
      </c>
      <c r="K121" s="2"/>
    </row>
    <row r="122" spans="2:11" ht="12.75">
      <c r="B122" t="s">
        <v>267</v>
      </c>
      <c r="C122" s="2">
        <v>555</v>
      </c>
      <c r="D122" s="64">
        <v>460</v>
      </c>
      <c r="E122" s="64">
        <v>363</v>
      </c>
      <c r="F122" s="2">
        <v>555</v>
      </c>
      <c r="G122" s="2">
        <v>555</v>
      </c>
      <c r="H122" s="194">
        <v>6081</v>
      </c>
      <c r="J122" s="23" t="s">
        <v>3239</v>
      </c>
      <c r="K122" s="2"/>
    </row>
    <row r="123" ht="12.75">
      <c r="H123" s="196"/>
    </row>
    <row r="124" spans="2:8" ht="12.75">
      <c r="B124" t="s">
        <v>268</v>
      </c>
      <c r="H124" s="53"/>
    </row>
    <row r="125" spans="2:8" ht="12.75">
      <c r="B125" t="s">
        <v>269</v>
      </c>
      <c r="H125" s="53"/>
    </row>
    <row r="126" ht="12.75">
      <c r="H126" s="23"/>
    </row>
    <row r="127" spans="2:9" ht="15.75">
      <c r="B127" s="150" t="s">
        <v>2956</v>
      </c>
      <c r="C127" s="150"/>
      <c r="D127" s="150"/>
      <c r="E127" s="150"/>
      <c r="F127" s="163"/>
      <c r="G127" s="151"/>
      <c r="H127" s="23"/>
      <c r="I127" s="152"/>
    </row>
    <row r="128" spans="2:9" ht="15.75">
      <c r="B128" s="150" t="s">
        <v>2957</v>
      </c>
      <c r="C128" s="153"/>
      <c r="D128" s="153"/>
      <c r="E128" s="153"/>
      <c r="F128" s="164"/>
      <c r="G128" s="154"/>
      <c r="H128" s="23"/>
      <c r="I128" s="14"/>
    </row>
    <row r="129" spans="2:9" ht="12.75">
      <c r="B129" s="14"/>
      <c r="C129" s="14"/>
      <c r="D129" s="14"/>
      <c r="E129" s="14"/>
      <c r="F129" s="165"/>
      <c r="G129" s="14"/>
      <c r="H129" s="23"/>
      <c r="I129" s="14"/>
    </row>
    <row r="130" spans="2:8" ht="12.75">
      <c r="B130" s="14"/>
      <c r="C130" s="14"/>
      <c r="D130" s="14"/>
      <c r="E130" s="14"/>
      <c r="F130" s="165"/>
      <c r="G130" s="14"/>
      <c r="H130" s="23"/>
    </row>
    <row r="131" spans="2:8" ht="12.75">
      <c r="B131" s="14"/>
      <c r="C131" s="14"/>
      <c r="D131" s="14"/>
      <c r="E131" s="14"/>
      <c r="F131" s="165"/>
      <c r="G131" s="14"/>
      <c r="H131" s="23"/>
    </row>
    <row r="132" spans="2:9" ht="12.75">
      <c r="B132" s="1" t="s">
        <v>2958</v>
      </c>
      <c r="C132"/>
      <c r="D132"/>
      <c r="E132" s="2"/>
      <c r="G132" s="2"/>
      <c r="H132" s="23"/>
      <c r="I132" s="3"/>
    </row>
    <row r="133" spans="2:11" ht="12.75">
      <c r="B133" t="s">
        <v>2679</v>
      </c>
      <c r="C133" s="2">
        <v>3886.094016</v>
      </c>
      <c r="D133"/>
      <c r="E133" s="2">
        <v>3998</v>
      </c>
      <c r="F133" s="64">
        <v>3886.094016</v>
      </c>
      <c r="G133" s="2">
        <v>3886.094016</v>
      </c>
      <c r="H133" s="23"/>
      <c r="I133" s="155"/>
      <c r="J133" s="2"/>
      <c r="K133" s="2"/>
    </row>
    <row r="134" spans="2:11" ht="12.75">
      <c r="B134" t="s">
        <v>2959</v>
      </c>
      <c r="C134" s="2">
        <v>3886.094016</v>
      </c>
      <c r="D134"/>
      <c r="E134" s="2">
        <v>5018</v>
      </c>
      <c r="F134" s="64">
        <v>3886.094016</v>
      </c>
      <c r="G134" s="2">
        <v>3886.094016</v>
      </c>
      <c r="H134" s="23"/>
      <c r="I134" s="155"/>
      <c r="J134" s="2"/>
      <c r="K134" s="2"/>
    </row>
    <row r="135" spans="2:11" ht="12.75">
      <c r="B135" t="s">
        <v>2960</v>
      </c>
      <c r="C135" s="2">
        <v>3886.094016</v>
      </c>
      <c r="D135"/>
      <c r="E135" s="2">
        <v>5018</v>
      </c>
      <c r="F135" s="64">
        <v>3886.094016</v>
      </c>
      <c r="G135" s="2">
        <v>3886.094016</v>
      </c>
      <c r="H135" s="23"/>
      <c r="I135" s="155"/>
      <c r="J135" s="2"/>
      <c r="K135" s="2"/>
    </row>
    <row r="136" spans="2:11" ht="12.75">
      <c r="B136" t="s">
        <v>2961</v>
      </c>
      <c r="C136" s="2">
        <v>1660.3060320000002</v>
      </c>
      <c r="D136"/>
      <c r="E136" s="2">
        <v>1551</v>
      </c>
      <c r="F136" s="64">
        <v>1660.3060320000002</v>
      </c>
      <c r="G136" s="2">
        <v>1660.3060320000002</v>
      </c>
      <c r="H136" s="23"/>
      <c r="I136" s="155"/>
      <c r="J136" s="2"/>
      <c r="K136" s="2"/>
    </row>
    <row r="137" spans="2:11" ht="12.75">
      <c r="B137" t="s">
        <v>2962</v>
      </c>
      <c r="C137" s="2">
        <v>3053.8151279999997</v>
      </c>
      <c r="D137"/>
      <c r="E137" s="2">
        <v>3422</v>
      </c>
      <c r="F137" s="64">
        <v>3053.8151279999997</v>
      </c>
      <c r="G137" s="2">
        <v>3053.8151279999997</v>
      </c>
      <c r="H137" s="23"/>
      <c r="I137" s="155"/>
      <c r="J137" s="2"/>
      <c r="K137" s="2"/>
    </row>
    <row r="138" spans="2:11" ht="12.75">
      <c r="B138" t="s">
        <v>2963</v>
      </c>
      <c r="C138" s="2">
        <v>6858.063072000001</v>
      </c>
      <c r="D138"/>
      <c r="E138" s="2">
        <v>3422</v>
      </c>
      <c r="F138" s="64">
        <v>6858.063072000001</v>
      </c>
      <c r="G138" s="2">
        <v>6858.063072000001</v>
      </c>
      <c r="H138" s="23"/>
      <c r="I138" s="155"/>
      <c r="J138" s="2"/>
      <c r="K138" s="2"/>
    </row>
    <row r="139" spans="3:8" ht="12.75">
      <c r="C139" s="2"/>
      <c r="D139"/>
      <c r="E139" s="2"/>
      <c r="G139" s="2"/>
      <c r="H139" s="23"/>
    </row>
    <row r="140" spans="2:8" ht="12.75">
      <c r="B140" s="1" t="s">
        <v>2964</v>
      </c>
      <c r="C140" s="2"/>
      <c r="D140"/>
      <c r="E140" s="2"/>
      <c r="G140" s="2"/>
      <c r="H140" s="23"/>
    </row>
    <row r="141" spans="2:11" ht="12.75">
      <c r="B141" t="s">
        <v>2679</v>
      </c>
      <c r="C141" s="2">
        <v>5281.728984</v>
      </c>
      <c r="D141"/>
      <c r="E141" s="2">
        <v>6760</v>
      </c>
      <c r="F141" s="64">
        <v>5281.728984</v>
      </c>
      <c r="G141" s="2">
        <v>5281.728984</v>
      </c>
      <c r="H141" s="23"/>
      <c r="I141" s="155"/>
      <c r="J141" s="2"/>
      <c r="K141" s="2"/>
    </row>
    <row r="142" spans="2:11" ht="12.75">
      <c r="B142" t="s">
        <v>2959</v>
      </c>
      <c r="C142" s="2">
        <v>6602.958432</v>
      </c>
      <c r="D142"/>
      <c r="E142" s="2">
        <v>7019</v>
      </c>
      <c r="F142" s="64">
        <v>6602.958432</v>
      </c>
      <c r="G142" s="2">
        <v>6602.958432</v>
      </c>
      <c r="H142" s="23"/>
      <c r="I142" s="155"/>
      <c r="J142" s="2"/>
      <c r="K142" s="2"/>
    </row>
    <row r="143" spans="2:11" ht="12.75">
      <c r="B143" t="s">
        <v>2960</v>
      </c>
      <c r="C143" s="2">
        <v>8323.851816</v>
      </c>
      <c r="D143"/>
      <c r="E143" s="2">
        <v>8843</v>
      </c>
      <c r="F143" s="64">
        <v>8323.851816</v>
      </c>
      <c r="G143" s="2">
        <v>8323.851816</v>
      </c>
      <c r="H143" s="23"/>
      <c r="I143" s="155"/>
      <c r="J143" s="2"/>
      <c r="K143" s="2"/>
    </row>
    <row r="144" spans="2:11" ht="12.75">
      <c r="B144" t="s">
        <v>2961</v>
      </c>
      <c r="C144" s="2">
        <v>2286.375336</v>
      </c>
      <c r="D144"/>
      <c r="E144" s="2">
        <v>3012</v>
      </c>
      <c r="F144" s="64">
        <v>2286.375336</v>
      </c>
      <c r="G144" s="2">
        <v>2286.375336</v>
      </c>
      <c r="H144" s="53"/>
      <c r="I144" s="155"/>
      <c r="J144" s="2"/>
      <c r="K144" s="2"/>
    </row>
    <row r="145" spans="2:11" ht="12.75">
      <c r="B145" t="s">
        <v>2962</v>
      </c>
      <c r="C145" s="2">
        <v>6864.440688000001</v>
      </c>
      <c r="D145"/>
      <c r="E145" s="2">
        <v>5667</v>
      </c>
      <c r="F145" s="64">
        <v>6864.440688000001</v>
      </c>
      <c r="G145" s="2">
        <v>6864.440688000001</v>
      </c>
      <c r="H145" s="23"/>
      <c r="I145" s="155"/>
      <c r="J145" s="2"/>
      <c r="K145" s="2"/>
    </row>
    <row r="146" spans="2:11" ht="12.75">
      <c r="B146" t="s">
        <v>2963</v>
      </c>
      <c r="C146" s="2">
        <v>4541.925528</v>
      </c>
      <c r="D146"/>
      <c r="E146" s="2">
        <v>5231</v>
      </c>
      <c r="F146" s="64">
        <v>4541.925528</v>
      </c>
      <c r="G146" s="2">
        <v>4541.925528</v>
      </c>
      <c r="H146" s="23"/>
      <c r="I146" s="155"/>
      <c r="J146" s="2"/>
      <c r="K146" s="2"/>
    </row>
    <row r="147" spans="3:8" ht="12.75">
      <c r="C147"/>
      <c r="D147"/>
      <c r="E147" s="2"/>
      <c r="G147" s="2"/>
      <c r="H147" s="23"/>
    </row>
    <row r="148" spans="2:8" ht="12.75">
      <c r="B148" s="156" t="s">
        <v>2685</v>
      </c>
      <c r="C148"/>
      <c r="D148"/>
      <c r="E148" s="2"/>
      <c r="G148" s="2"/>
      <c r="H148" s="23"/>
    </row>
    <row r="149" spans="2:8" ht="12.75">
      <c r="B149" s="3" t="s">
        <v>334</v>
      </c>
      <c r="F149" s="72"/>
      <c r="H149" s="23"/>
    </row>
    <row r="150" spans="2:10" ht="12.75">
      <c r="B150" s="53"/>
      <c r="H150" s="23"/>
      <c r="J150" s="80"/>
    </row>
    <row r="151" spans="3:8" ht="12.75">
      <c r="C151" s="2"/>
      <c r="D151" s="2"/>
      <c r="E151" s="2"/>
      <c r="G151" s="2"/>
      <c r="H151" s="23"/>
    </row>
    <row r="152" spans="2:8" ht="12.75">
      <c r="B152" s="23" t="s">
        <v>2648</v>
      </c>
      <c r="C152" s="2"/>
      <c r="D152" s="2"/>
      <c r="E152" s="2"/>
      <c r="G152" s="2"/>
      <c r="H152" s="23"/>
    </row>
    <row r="153" spans="2:12" ht="12.75">
      <c r="B153" s="23" t="s">
        <v>2649</v>
      </c>
      <c r="C153" s="64">
        <v>21079.492000000002</v>
      </c>
      <c r="D153" s="2"/>
      <c r="E153" s="2">
        <v>21755</v>
      </c>
      <c r="F153" s="64">
        <v>21079.492000000002</v>
      </c>
      <c r="G153" s="64">
        <v>21079.492000000002</v>
      </c>
      <c r="H153" s="23"/>
      <c r="I153" s="64"/>
      <c r="L153" s="23" t="s">
        <v>3240</v>
      </c>
    </row>
    <row r="154" spans="4:8" ht="12.75">
      <c r="D154" s="2"/>
      <c r="E154" s="2"/>
      <c r="H154" s="23"/>
    </row>
    <row r="155" spans="8:10" ht="12.75">
      <c r="H155" s="23"/>
      <c r="J155" s="80"/>
    </row>
    <row r="156" spans="2:10" ht="12.75">
      <c r="B156" t="s">
        <v>288</v>
      </c>
      <c r="C156" s="64">
        <v>31566.920000000002</v>
      </c>
      <c r="F156" s="64">
        <v>31566.920000000002</v>
      </c>
      <c r="G156" s="64">
        <v>31566.920000000002</v>
      </c>
      <c r="H156" s="23"/>
      <c r="I156" s="64"/>
      <c r="J156" s="80"/>
    </row>
    <row r="157" spans="8:10" ht="12.75">
      <c r="H157" s="23"/>
      <c r="J157" s="80"/>
    </row>
    <row r="158" spans="2:10" ht="12.75">
      <c r="B158" t="s">
        <v>287</v>
      </c>
      <c r="H158" s="23"/>
      <c r="J158" s="80"/>
    </row>
    <row r="159" spans="2:10" ht="12.75">
      <c r="B159" t="s">
        <v>326</v>
      </c>
      <c r="H159" s="23"/>
      <c r="J159" s="80"/>
    </row>
    <row r="160" spans="2:10" ht="12.75">
      <c r="B160" t="s">
        <v>302</v>
      </c>
      <c r="C160" s="64">
        <v>48425.748</v>
      </c>
      <c r="E160" s="80">
        <v>50163</v>
      </c>
      <c r="F160" s="64">
        <v>48425.748</v>
      </c>
      <c r="G160" s="64">
        <v>48425.748</v>
      </c>
      <c r="H160" s="23"/>
      <c r="I160" s="64"/>
      <c r="J160" s="80"/>
    </row>
    <row r="161" spans="2:10" ht="12.75">
      <c r="B161" t="s">
        <v>303</v>
      </c>
      <c r="C161" s="64">
        <v>8488.984</v>
      </c>
      <c r="E161" s="80">
        <v>8789</v>
      </c>
      <c r="F161" s="64">
        <v>8488.984</v>
      </c>
      <c r="G161" s="64">
        <v>8488.984</v>
      </c>
      <c r="H161" s="23"/>
      <c r="I161" s="64"/>
      <c r="J161" s="80"/>
    </row>
    <row r="162" spans="2:11" ht="12.75">
      <c r="B162" t="s">
        <v>304</v>
      </c>
      <c r="C162" s="64">
        <v>5218.332</v>
      </c>
      <c r="E162" s="80">
        <v>5707</v>
      </c>
      <c r="F162" s="64">
        <v>5218.332</v>
      </c>
      <c r="G162" s="64">
        <v>5218.332</v>
      </c>
      <c r="H162" s="23"/>
      <c r="I162" s="64"/>
      <c r="J162" s="80"/>
      <c r="K162" s="80"/>
    </row>
    <row r="163" spans="2:11" ht="12.75">
      <c r="B163" t="s">
        <v>305</v>
      </c>
      <c r="C163" s="64">
        <v>8488.984</v>
      </c>
      <c r="E163" s="80">
        <v>8789</v>
      </c>
      <c r="F163" s="64">
        <v>8488.984</v>
      </c>
      <c r="G163" s="64">
        <v>8488.984</v>
      </c>
      <c r="H163" s="23"/>
      <c r="I163" s="64"/>
      <c r="J163" s="80"/>
      <c r="K163" s="81"/>
    </row>
    <row r="164" spans="2:11" ht="12.75">
      <c r="B164" t="s">
        <v>306</v>
      </c>
      <c r="C164" s="64">
        <v>1303.288</v>
      </c>
      <c r="E164" s="80">
        <v>1396</v>
      </c>
      <c r="F164" s="64">
        <v>1303.288</v>
      </c>
      <c r="G164" s="64">
        <v>1303.288</v>
      </c>
      <c r="H164" s="23"/>
      <c r="I164" s="64"/>
      <c r="J164" s="80"/>
      <c r="K164" s="81"/>
    </row>
    <row r="165" spans="2:11" ht="12.75">
      <c r="B165" t="s">
        <v>307</v>
      </c>
      <c r="C165" s="64">
        <v>20233.08</v>
      </c>
      <c r="E165" s="80">
        <v>20956</v>
      </c>
      <c r="F165" s="64">
        <v>20233.08</v>
      </c>
      <c r="G165" s="64">
        <v>20233.08</v>
      </c>
      <c r="H165" s="23"/>
      <c r="I165" s="64"/>
      <c r="J165" s="80"/>
      <c r="K165" s="81"/>
    </row>
    <row r="166" spans="2:11" ht="12.75">
      <c r="B166" t="s">
        <v>308</v>
      </c>
      <c r="C166" s="64">
        <v>5997.404</v>
      </c>
      <c r="E166" s="80">
        <v>6218</v>
      </c>
      <c r="F166" s="64">
        <v>5997.404</v>
      </c>
      <c r="G166" s="64">
        <v>5997.404</v>
      </c>
      <c r="H166" s="23"/>
      <c r="I166" s="64"/>
      <c r="J166" s="80"/>
      <c r="K166" s="80"/>
    </row>
    <row r="167" spans="5:11" ht="12.75">
      <c r="E167" s="80"/>
      <c r="H167" s="23"/>
      <c r="J167" s="80"/>
      <c r="K167" s="80"/>
    </row>
    <row r="168" spans="2:8" ht="12.75">
      <c r="B168" s="3" t="s">
        <v>2637</v>
      </c>
      <c r="D168"/>
      <c r="E168" s="80"/>
      <c r="H168" s="23"/>
    </row>
    <row r="169" spans="4:8" ht="12.75">
      <c r="D169"/>
      <c r="H169" s="14"/>
    </row>
    <row r="170" spans="2:8" ht="12.75">
      <c r="B170" s="3" t="s">
        <v>2708</v>
      </c>
      <c r="D170"/>
      <c r="H170" s="14"/>
    </row>
    <row r="171" spans="4:8" ht="12.75">
      <c r="D171"/>
      <c r="H171" s="23"/>
    </row>
    <row r="172" spans="2:8" ht="12.75">
      <c r="B172" s="3" t="s">
        <v>2645</v>
      </c>
      <c r="D172" s="13"/>
      <c r="H172" s="23"/>
    </row>
    <row r="173" spans="4:8" ht="12.75">
      <c r="D173"/>
      <c r="H173" s="23"/>
    </row>
    <row r="174" spans="2:9" ht="12.75">
      <c r="B174" s="23" t="s">
        <v>2709</v>
      </c>
      <c r="C174" s="64">
        <v>1189.328</v>
      </c>
      <c r="D174" s="2">
        <v>1091</v>
      </c>
      <c r="E174" s="2">
        <v>1159</v>
      </c>
      <c r="F174" s="64">
        <v>1189.328</v>
      </c>
      <c r="G174" s="64">
        <v>1189.328</v>
      </c>
      <c r="H174" s="23"/>
      <c r="I174" s="64"/>
    </row>
    <row r="175" spans="2:9" ht="12.75">
      <c r="B175" s="23" t="s">
        <v>2640</v>
      </c>
      <c r="C175" s="64">
        <v>5957</v>
      </c>
      <c r="D175" s="2">
        <v>5462</v>
      </c>
      <c r="E175" s="2">
        <v>7070</v>
      </c>
      <c r="F175" s="64">
        <v>5957</v>
      </c>
      <c r="G175" s="64">
        <v>5957</v>
      </c>
      <c r="H175" s="23"/>
      <c r="I175" s="64"/>
    </row>
    <row r="176" spans="3:8" ht="12.75">
      <c r="C176" s="68"/>
      <c r="D176"/>
      <c r="E176"/>
      <c r="F176" s="68"/>
      <c r="G176" s="68"/>
      <c r="H176" s="23"/>
    </row>
    <row r="177" spans="2:8" ht="12.75">
      <c r="B177" s="3"/>
      <c r="C177" s="68"/>
      <c r="D177"/>
      <c r="E177"/>
      <c r="F177" s="68"/>
      <c r="G177" s="68"/>
      <c r="H177" s="23"/>
    </row>
    <row r="178" spans="2:8" ht="12.75">
      <c r="B178" s="3" t="s">
        <v>2638</v>
      </c>
      <c r="C178" s="166"/>
      <c r="D178" s="13"/>
      <c r="E178" s="13"/>
      <c r="F178" s="166"/>
      <c r="G178" s="166"/>
      <c r="H178" s="23"/>
    </row>
    <row r="179" spans="2:8" ht="12.75">
      <c r="B179" s="23" t="s">
        <v>2710</v>
      </c>
      <c r="C179" s="68"/>
      <c r="D179"/>
      <c r="E179"/>
      <c r="F179" s="68"/>
      <c r="G179" s="68"/>
      <c r="H179" s="23"/>
    </row>
    <row r="180" spans="2:8" ht="12.75">
      <c r="B180" s="27"/>
      <c r="C180" s="68"/>
      <c r="D180"/>
      <c r="E180"/>
      <c r="F180" s="68"/>
      <c r="G180" s="68"/>
      <c r="H180" s="23"/>
    </row>
    <row r="181" spans="2:8" ht="12.75">
      <c r="B181" s="108" t="s">
        <v>2639</v>
      </c>
      <c r="C181" s="68"/>
      <c r="D181"/>
      <c r="E181"/>
      <c r="F181" s="68"/>
      <c r="G181" s="68"/>
      <c r="H181" s="23"/>
    </row>
    <row r="182" spans="2:9" ht="12.75">
      <c r="B182" s="23" t="s">
        <v>2709</v>
      </c>
      <c r="C182" s="64">
        <v>1189.328</v>
      </c>
      <c r="D182" s="2">
        <v>1091</v>
      </c>
      <c r="E182" s="80">
        <v>1331</v>
      </c>
      <c r="F182" s="64">
        <v>1189.328</v>
      </c>
      <c r="G182" s="64">
        <v>1189.328</v>
      </c>
      <c r="I182" s="64"/>
    </row>
    <row r="183" spans="2:9" ht="12.75">
      <c r="B183" s="23" t="s">
        <v>2640</v>
      </c>
      <c r="C183" s="64">
        <v>5957</v>
      </c>
      <c r="D183" s="2">
        <v>5462</v>
      </c>
      <c r="E183" s="80">
        <v>6657</v>
      </c>
      <c r="F183" s="64">
        <v>5957</v>
      </c>
      <c r="G183" s="64">
        <v>5957</v>
      </c>
      <c r="I183" s="64"/>
    </row>
    <row r="184" spans="2:7" ht="12.75">
      <c r="B184" s="23"/>
      <c r="C184" s="68"/>
      <c r="D184"/>
      <c r="E184"/>
      <c r="F184" s="68"/>
      <c r="G184" s="68"/>
    </row>
    <row r="185" spans="2:5" ht="12.75">
      <c r="B185" s="108" t="s">
        <v>2641</v>
      </c>
      <c r="D185"/>
      <c r="E185"/>
    </row>
    <row r="186" spans="2:9" ht="12.75">
      <c r="B186" s="23" t="s">
        <v>2711</v>
      </c>
      <c r="C186" s="64">
        <v>30.044</v>
      </c>
      <c r="D186" s="2">
        <v>28</v>
      </c>
      <c r="E186" s="80">
        <v>35</v>
      </c>
      <c r="F186" s="64">
        <v>30.044</v>
      </c>
      <c r="G186" s="64">
        <v>30.044</v>
      </c>
      <c r="I186" s="64"/>
    </row>
    <row r="187" spans="2:9" ht="12.75">
      <c r="B187" s="23" t="s">
        <v>2642</v>
      </c>
      <c r="C187" s="64">
        <v>126.39200000000001</v>
      </c>
      <c r="D187" s="2">
        <v>116</v>
      </c>
      <c r="E187" s="80">
        <v>140</v>
      </c>
      <c r="F187" s="64">
        <v>126.39200000000001</v>
      </c>
      <c r="G187" s="64">
        <v>126.39200000000001</v>
      </c>
      <c r="I187" s="64"/>
    </row>
    <row r="188" spans="2:9" ht="12.75">
      <c r="B188" s="23" t="s">
        <v>2643</v>
      </c>
      <c r="C188" s="64">
        <v>8.288</v>
      </c>
      <c r="D188" s="2">
        <v>8</v>
      </c>
      <c r="E188" s="80">
        <v>8</v>
      </c>
      <c r="F188" s="64">
        <v>8.288</v>
      </c>
      <c r="G188" s="64">
        <v>8.288</v>
      </c>
      <c r="I188" s="64"/>
    </row>
    <row r="189" spans="2:9" ht="12.75">
      <c r="B189" s="23" t="s">
        <v>2644</v>
      </c>
      <c r="C189" s="64">
        <v>733.488</v>
      </c>
      <c r="D189" s="2">
        <v>673</v>
      </c>
      <c r="E189" s="80">
        <v>825</v>
      </c>
      <c r="F189" s="64">
        <v>733.488</v>
      </c>
      <c r="G189" s="64">
        <v>733.488</v>
      </c>
      <c r="I189" s="64"/>
    </row>
    <row r="190" spans="2:9" ht="12.75">
      <c r="B190" s="23" t="s">
        <v>2712</v>
      </c>
      <c r="C190" s="64">
        <v>42918.372</v>
      </c>
      <c r="D190" s="2">
        <v>39354</v>
      </c>
      <c r="E190" s="80">
        <v>47928</v>
      </c>
      <c r="F190" s="64">
        <v>42918.372</v>
      </c>
      <c r="G190" s="64">
        <v>42918.372</v>
      </c>
      <c r="H190" s="2"/>
      <c r="I190" s="64"/>
    </row>
    <row r="191" spans="2:8" ht="12.75">
      <c r="B191" s="27"/>
      <c r="C191" s="27"/>
      <c r="D191"/>
      <c r="H191" s="2"/>
    </row>
    <row r="192" spans="2:7" ht="15.75">
      <c r="B192" s="150" t="s">
        <v>2956</v>
      </c>
      <c r="C192" s="153"/>
      <c r="D192" s="153"/>
      <c r="E192" s="153"/>
      <c r="F192" s="167"/>
      <c r="G192" s="14"/>
    </row>
    <row r="193" spans="2:8" ht="15.75">
      <c r="B193" s="150" t="s">
        <v>2957</v>
      </c>
      <c r="C193" s="153"/>
      <c r="D193" s="153"/>
      <c r="E193" s="153"/>
      <c r="F193" s="167"/>
      <c r="G193" s="14"/>
      <c r="H193" s="14"/>
    </row>
    <row r="194" spans="2:7" ht="12.75">
      <c r="B194" s="14"/>
      <c r="C194" s="14"/>
      <c r="D194" s="14"/>
      <c r="E194" s="14"/>
      <c r="F194" s="165"/>
      <c r="G194"/>
    </row>
    <row r="195" spans="2:7" ht="12.75">
      <c r="B195" s="1" t="s">
        <v>2958</v>
      </c>
      <c r="C195"/>
      <c r="D195"/>
      <c r="E195"/>
      <c r="G195"/>
    </row>
    <row r="196" spans="3:7" ht="12.75">
      <c r="C196"/>
      <c r="D196"/>
      <c r="E196"/>
      <c r="G196"/>
    </row>
    <row r="197" spans="2:11" ht="12.75">
      <c r="B197" s="3" t="s">
        <v>2966</v>
      </c>
      <c r="C197" s="64">
        <v>8324.26</v>
      </c>
      <c r="D197"/>
      <c r="E197" s="2">
        <v>6075</v>
      </c>
      <c r="F197" s="64">
        <v>8324.26</v>
      </c>
      <c r="G197" s="64">
        <v>8324.26</v>
      </c>
      <c r="I197" s="64"/>
      <c r="K197" s="23" t="s">
        <v>3240</v>
      </c>
    </row>
    <row r="198" spans="2:9" ht="12.75">
      <c r="B198" s="3" t="s">
        <v>2965</v>
      </c>
      <c r="C198" s="64">
        <v>11385.640000000001</v>
      </c>
      <c r="D198"/>
      <c r="E198" s="2"/>
      <c r="F198" s="64">
        <v>11385.640000000001</v>
      </c>
      <c r="G198" s="64">
        <v>11385.640000000001</v>
      </c>
      <c r="I198" s="64"/>
    </row>
    <row r="199" spans="2:9" ht="12.75">
      <c r="B199" s="3"/>
      <c r="D199"/>
      <c r="E199" s="2"/>
      <c r="I199" s="64"/>
    </row>
    <row r="200" spans="2:9" ht="12.75">
      <c r="B200" s="3" t="s">
        <v>2967</v>
      </c>
      <c r="C200" s="64">
        <v>10076.136</v>
      </c>
      <c r="D200"/>
      <c r="E200" s="2">
        <v>6075</v>
      </c>
      <c r="F200" s="64">
        <v>10076.136</v>
      </c>
      <c r="G200" s="64">
        <v>10076.136</v>
      </c>
      <c r="I200" s="64"/>
    </row>
    <row r="201" spans="2:9" ht="12.75">
      <c r="B201" s="3" t="s">
        <v>2965</v>
      </c>
      <c r="C201" s="64">
        <v>25160.296000000002</v>
      </c>
      <c r="D201"/>
      <c r="E201" s="2"/>
      <c r="F201" s="64">
        <v>25160.296000000002</v>
      </c>
      <c r="G201" s="64">
        <v>25160.296000000002</v>
      </c>
      <c r="I201" s="64"/>
    </row>
    <row r="202" spans="2:9" ht="12.75">
      <c r="B202" s="3"/>
      <c r="D202"/>
      <c r="E202" s="2"/>
      <c r="I202" s="64"/>
    </row>
    <row r="203" spans="2:9" ht="12.75">
      <c r="B203" s="3" t="s">
        <v>2968</v>
      </c>
      <c r="C203" s="64">
        <v>7459.2</v>
      </c>
      <c r="D203"/>
      <c r="E203" s="2">
        <v>6075</v>
      </c>
      <c r="F203" s="64">
        <v>7459.2</v>
      </c>
      <c r="G203" s="64">
        <v>7459.2</v>
      </c>
      <c r="I203" s="64"/>
    </row>
    <row r="204" spans="2:9" ht="12.75">
      <c r="B204" s="3" t="s">
        <v>2965</v>
      </c>
      <c r="C204" s="64">
        <v>15794.856</v>
      </c>
      <c r="D204" s="3"/>
      <c r="E204" s="2"/>
      <c r="F204" s="64">
        <v>15794.856</v>
      </c>
      <c r="G204" s="64">
        <v>15794.856</v>
      </c>
      <c r="I204" s="64"/>
    </row>
    <row r="205" spans="3:5" ht="12.75">
      <c r="C205"/>
      <c r="D205"/>
      <c r="E205" s="2"/>
    </row>
    <row r="206" spans="3:5" ht="12.75">
      <c r="C206"/>
      <c r="D206"/>
      <c r="E206" s="2"/>
    </row>
    <row r="207" spans="3:5" ht="12.75">
      <c r="C207"/>
      <c r="D207"/>
      <c r="E207" s="2"/>
    </row>
    <row r="208" spans="3:5" ht="12.75">
      <c r="C208"/>
      <c r="D208"/>
      <c r="E208" s="2"/>
    </row>
    <row r="209" spans="2:5" ht="12.75">
      <c r="B209" s="1" t="s">
        <v>2964</v>
      </c>
      <c r="C209"/>
      <c r="D209"/>
      <c r="E209" s="2"/>
    </row>
    <row r="210" spans="3:7" ht="12.75">
      <c r="C210"/>
      <c r="D210"/>
      <c r="E210" s="2"/>
      <c r="G210" s="2"/>
    </row>
    <row r="211" spans="2:9" ht="12.75">
      <c r="B211" s="3" t="s">
        <v>2969</v>
      </c>
      <c r="C211" s="64">
        <v>10349.64</v>
      </c>
      <c r="D211" s="2"/>
      <c r="E211" s="2">
        <v>11155</v>
      </c>
      <c r="F211" s="64">
        <v>10349.64</v>
      </c>
      <c r="G211" s="64">
        <v>10349.64</v>
      </c>
      <c r="I211" s="64"/>
    </row>
    <row r="212" spans="2:7" ht="12.75">
      <c r="B212" s="3"/>
      <c r="C212" s="3"/>
      <c r="D212"/>
      <c r="E212" s="2"/>
      <c r="G212" s="2"/>
    </row>
    <row r="213" spans="3:9" ht="12.75">
      <c r="C213"/>
      <c r="D213"/>
      <c r="E213"/>
      <c r="G213" s="2"/>
      <c r="H213" s="2"/>
      <c r="I213" s="2"/>
    </row>
    <row r="214" spans="2:9" ht="12.75">
      <c r="B214" s="157" t="s">
        <v>2706</v>
      </c>
      <c r="C214"/>
      <c r="D214"/>
      <c r="E214"/>
      <c r="G214" s="2"/>
      <c r="H214" s="2"/>
      <c r="I214" s="2"/>
    </row>
  </sheetData>
  <sheetProtection/>
  <mergeCells count="1">
    <mergeCell ref="E5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headerFooter alignWithMargins="0">
    <oddHeader>&amp;C&amp;"Arial,Fet"&amp;12Priser för öppen vård 2018
Hallands Sjukhus Kungsbacka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V598"/>
  <sheetViews>
    <sheetView zoomScalePageLayoutView="0" workbookViewId="0" topLeftCell="A1">
      <pane ySplit="10" topLeftCell="A368" activePane="bottomLeft" state="frozen"/>
      <selection pane="topLeft" activeCell="M558" sqref="M558"/>
      <selection pane="bottomLeft" activeCell="D379" sqref="D379"/>
    </sheetView>
  </sheetViews>
  <sheetFormatPr defaultColWidth="9.140625" defaultRowHeight="12.75" customHeight="1"/>
  <cols>
    <col min="1" max="1" width="5.7109375" style="52" customWidth="1"/>
    <col min="2" max="2" width="31.57421875" style="23" bestFit="1" customWidth="1"/>
    <col min="3" max="3" width="5.57421875" style="23" customWidth="1"/>
    <col min="4" max="4" width="7.00390625" style="55" bestFit="1" customWidth="1"/>
    <col min="5" max="5" width="0.71875" style="23" customWidth="1"/>
    <col min="6" max="6" width="12.28125" style="23" bestFit="1" customWidth="1"/>
    <col min="7" max="7" width="0.71875" style="23" customWidth="1"/>
    <col min="8" max="9" width="7.28125" style="23" customWidth="1"/>
    <col min="10" max="10" width="7.8515625" style="23" customWidth="1"/>
    <col min="11" max="11" width="9.57421875" style="0" bestFit="1" customWidth="1"/>
    <col min="12" max="12" width="31.57421875" style="23" bestFit="1" customWidth="1"/>
  </cols>
  <sheetData>
    <row r="1" spans="1:12" ht="12.75" customHeight="1">
      <c r="A1" s="24" t="s">
        <v>328</v>
      </c>
      <c r="B1"/>
      <c r="C1"/>
      <c r="D1" s="46"/>
      <c r="E1"/>
      <c r="F1"/>
      <c r="G1"/>
      <c r="H1"/>
      <c r="I1" s="2"/>
      <c r="J1"/>
      <c r="L1"/>
    </row>
    <row r="2" spans="1:12" ht="12.75" customHeight="1">
      <c r="A2" s="24" t="s">
        <v>2647</v>
      </c>
      <c r="B2" s="3"/>
      <c r="C2" s="3" t="s">
        <v>2674</v>
      </c>
      <c r="D2" s="47"/>
      <c r="E2" s="3"/>
      <c r="F2" s="109">
        <v>54837</v>
      </c>
      <c r="G2" s="109"/>
      <c r="H2" s="109"/>
      <c r="I2" s="110"/>
      <c r="J2" s="13" t="s">
        <v>2636</v>
      </c>
      <c r="L2" s="3"/>
    </row>
    <row r="3" spans="1:12" ht="12.75" customHeight="1">
      <c r="A3" s="23" t="s">
        <v>311</v>
      </c>
      <c r="B3" s="3"/>
      <c r="C3" s="3" t="s">
        <v>2659</v>
      </c>
      <c r="D3" s="47"/>
      <c r="E3" s="3"/>
      <c r="F3" s="109">
        <v>54971</v>
      </c>
      <c r="G3" s="109"/>
      <c r="H3" s="109"/>
      <c r="I3" s="110"/>
      <c r="J3" s="13"/>
      <c r="K3" s="158"/>
      <c r="L3" s="159"/>
    </row>
    <row r="4" spans="1:12" ht="12.75" customHeight="1">
      <c r="A4" s="3" t="s">
        <v>335</v>
      </c>
      <c r="B4" s="3"/>
      <c r="C4" s="3"/>
      <c r="D4" s="47"/>
      <c r="E4" s="3"/>
      <c r="F4" s="3"/>
      <c r="G4" s="3"/>
      <c r="H4" s="22"/>
      <c r="I4" s="3"/>
      <c r="J4" s="15"/>
      <c r="L4" s="3"/>
    </row>
    <row r="5" spans="1:256" ht="12.75" customHeight="1">
      <c r="A5" s="182" t="s">
        <v>3237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2"/>
      <c r="DE5" s="182"/>
      <c r="DF5" s="182"/>
      <c r="DG5" s="182"/>
      <c r="DH5" s="182"/>
      <c r="DI5" s="182"/>
      <c r="DJ5" s="182"/>
      <c r="DK5" s="182"/>
      <c r="DL5" s="182"/>
      <c r="DM5" s="182"/>
      <c r="DN5" s="182"/>
      <c r="DO5" s="182"/>
      <c r="DP5" s="182"/>
      <c r="DQ5" s="182"/>
      <c r="DR5" s="182"/>
      <c r="DS5" s="182"/>
      <c r="DT5" s="182"/>
      <c r="DU5" s="182"/>
      <c r="DV5" s="182"/>
      <c r="DW5" s="182"/>
      <c r="DX5" s="182"/>
      <c r="DY5" s="182"/>
      <c r="DZ5" s="182"/>
      <c r="EA5" s="182"/>
      <c r="EB5" s="182"/>
      <c r="EC5" s="182"/>
      <c r="ED5" s="182"/>
      <c r="EE5" s="182"/>
      <c r="EF5" s="182"/>
      <c r="EG5" s="182"/>
      <c r="EH5" s="182"/>
      <c r="EI5" s="182"/>
      <c r="EJ5" s="182"/>
      <c r="EK5" s="182"/>
      <c r="EL5" s="182"/>
      <c r="EM5" s="182"/>
      <c r="EN5" s="182"/>
      <c r="EO5" s="182"/>
      <c r="EP5" s="182"/>
      <c r="EQ5" s="182"/>
      <c r="ER5" s="182"/>
      <c r="ES5" s="182"/>
      <c r="ET5" s="182"/>
      <c r="EU5" s="182"/>
      <c r="EV5" s="182"/>
      <c r="EW5" s="182"/>
      <c r="EX5" s="182"/>
      <c r="EY5" s="182"/>
      <c r="EZ5" s="182"/>
      <c r="FA5" s="182"/>
      <c r="FB5" s="182"/>
      <c r="FC5" s="182"/>
      <c r="FD5" s="182"/>
      <c r="FE5" s="182"/>
      <c r="FF5" s="182"/>
      <c r="FG5" s="182"/>
      <c r="FH5" s="182"/>
      <c r="FI5" s="182"/>
      <c r="FJ5" s="182"/>
      <c r="FK5" s="182"/>
      <c r="FL5" s="182"/>
      <c r="FM5" s="182"/>
      <c r="FN5" s="182"/>
      <c r="FO5" s="182"/>
      <c r="FP5" s="182"/>
      <c r="FQ5" s="182"/>
      <c r="FR5" s="182"/>
      <c r="FS5" s="182"/>
      <c r="FT5" s="182"/>
      <c r="FU5" s="182"/>
      <c r="FV5" s="182"/>
      <c r="FW5" s="182"/>
      <c r="FX5" s="182"/>
      <c r="FY5" s="182"/>
      <c r="FZ5" s="182"/>
      <c r="GA5" s="182"/>
      <c r="GB5" s="182"/>
      <c r="GC5" s="182"/>
      <c r="GD5" s="182"/>
      <c r="GE5" s="182"/>
      <c r="GF5" s="182"/>
      <c r="GG5" s="182"/>
      <c r="GH5" s="182"/>
      <c r="GI5" s="182"/>
      <c r="GJ5" s="182"/>
      <c r="GK5" s="182"/>
      <c r="GL5" s="182"/>
      <c r="GM5" s="182"/>
      <c r="GN5" s="182"/>
      <c r="GO5" s="182"/>
      <c r="GP5" s="182"/>
      <c r="GQ5" s="182"/>
      <c r="GR5" s="182"/>
      <c r="GS5" s="182"/>
      <c r="GT5" s="182"/>
      <c r="GU5" s="182"/>
      <c r="GV5" s="182"/>
      <c r="GW5" s="182"/>
      <c r="GX5" s="182"/>
      <c r="GY5" s="182"/>
      <c r="GZ5" s="182"/>
      <c r="HA5" s="182"/>
      <c r="HB5" s="182"/>
      <c r="HC5" s="182"/>
      <c r="HD5" s="182"/>
      <c r="HE5" s="182"/>
      <c r="HF5" s="182"/>
      <c r="HG5" s="182"/>
      <c r="HH5" s="182"/>
      <c r="HI5" s="182"/>
      <c r="HJ5" s="182"/>
      <c r="HK5" s="182"/>
      <c r="HL5" s="182"/>
      <c r="HM5" s="182"/>
      <c r="HN5" s="182"/>
      <c r="HO5" s="182"/>
      <c r="HP5" s="182"/>
      <c r="HQ5" s="182"/>
      <c r="HR5" s="182"/>
      <c r="HS5" s="182"/>
      <c r="HT5" s="182"/>
      <c r="HU5" s="182"/>
      <c r="HV5" s="182"/>
      <c r="HW5" s="182"/>
      <c r="HX5" s="182"/>
      <c r="HY5" s="182"/>
      <c r="HZ5" s="182"/>
      <c r="IA5" s="182"/>
      <c r="IB5" s="182"/>
      <c r="IC5" s="182"/>
      <c r="ID5" s="182"/>
      <c r="IE5" s="182"/>
      <c r="IF5" s="182"/>
      <c r="IG5" s="182"/>
      <c r="IH5" s="182"/>
      <c r="II5" s="182"/>
      <c r="IJ5" s="182"/>
      <c r="IK5" s="182"/>
      <c r="IL5" s="182"/>
      <c r="IM5" s="182"/>
      <c r="IN5" s="182"/>
      <c r="IO5" s="182"/>
      <c r="IP5" s="182"/>
      <c r="IQ5" s="182"/>
      <c r="IR5" s="182"/>
      <c r="IS5" s="182"/>
      <c r="IT5" s="182"/>
      <c r="IU5" s="182"/>
      <c r="IV5" s="182"/>
    </row>
    <row r="6" spans="1:256" ht="12.75" customHeight="1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2"/>
      <c r="DE6" s="182"/>
      <c r="DF6" s="182"/>
      <c r="DG6" s="182"/>
      <c r="DH6" s="182"/>
      <c r="DI6" s="182"/>
      <c r="DJ6" s="182"/>
      <c r="DK6" s="182"/>
      <c r="DL6" s="182"/>
      <c r="DM6" s="182"/>
      <c r="DN6" s="182"/>
      <c r="DO6" s="182"/>
      <c r="DP6" s="182"/>
      <c r="DQ6" s="182"/>
      <c r="DR6" s="182"/>
      <c r="DS6" s="182"/>
      <c r="DT6" s="182"/>
      <c r="DU6" s="182"/>
      <c r="DV6" s="182"/>
      <c r="DW6" s="182"/>
      <c r="DX6" s="182"/>
      <c r="DY6" s="182"/>
      <c r="DZ6" s="182"/>
      <c r="EA6" s="182"/>
      <c r="EB6" s="182"/>
      <c r="EC6" s="182"/>
      <c r="ED6" s="182"/>
      <c r="EE6" s="182"/>
      <c r="EF6" s="182"/>
      <c r="EG6" s="182"/>
      <c r="EH6" s="182"/>
      <c r="EI6" s="182"/>
      <c r="EJ6" s="182"/>
      <c r="EK6" s="182"/>
      <c r="EL6" s="182"/>
      <c r="EM6" s="182"/>
      <c r="EN6" s="182"/>
      <c r="EO6" s="182"/>
      <c r="EP6" s="182"/>
      <c r="EQ6" s="182"/>
      <c r="ER6" s="182"/>
      <c r="ES6" s="182"/>
      <c r="ET6" s="182"/>
      <c r="EU6" s="182"/>
      <c r="EV6" s="182"/>
      <c r="EW6" s="182"/>
      <c r="EX6" s="182"/>
      <c r="EY6" s="182"/>
      <c r="EZ6" s="182"/>
      <c r="FA6" s="182"/>
      <c r="FB6" s="182"/>
      <c r="FC6" s="182"/>
      <c r="FD6" s="182"/>
      <c r="FE6" s="182"/>
      <c r="FF6" s="182"/>
      <c r="FG6" s="182"/>
      <c r="FH6" s="182"/>
      <c r="FI6" s="182"/>
      <c r="FJ6" s="182"/>
      <c r="FK6" s="182"/>
      <c r="FL6" s="182"/>
      <c r="FM6" s="182"/>
      <c r="FN6" s="182"/>
      <c r="FO6" s="182"/>
      <c r="FP6" s="182"/>
      <c r="FQ6" s="182"/>
      <c r="FR6" s="182"/>
      <c r="FS6" s="182"/>
      <c r="FT6" s="182"/>
      <c r="FU6" s="182"/>
      <c r="FV6" s="182"/>
      <c r="FW6" s="182"/>
      <c r="FX6" s="182"/>
      <c r="FY6" s="182"/>
      <c r="FZ6" s="182"/>
      <c r="GA6" s="182"/>
      <c r="GB6" s="182"/>
      <c r="GC6" s="182"/>
      <c r="GD6" s="182"/>
      <c r="GE6" s="182"/>
      <c r="GF6" s="182"/>
      <c r="GG6" s="182"/>
      <c r="GH6" s="182"/>
      <c r="GI6" s="182"/>
      <c r="GJ6" s="182"/>
      <c r="GK6" s="182"/>
      <c r="GL6" s="182"/>
      <c r="GM6" s="182"/>
      <c r="GN6" s="182"/>
      <c r="GO6" s="182"/>
      <c r="GP6" s="182"/>
      <c r="GQ6" s="182"/>
      <c r="GR6" s="182"/>
      <c r="GS6" s="182"/>
      <c r="GT6" s="182"/>
      <c r="GU6" s="182"/>
      <c r="GV6" s="182"/>
      <c r="GW6" s="182"/>
      <c r="GX6" s="182"/>
      <c r="GY6" s="182"/>
      <c r="GZ6" s="182"/>
      <c r="HA6" s="182"/>
      <c r="HB6" s="182"/>
      <c r="HC6" s="182"/>
      <c r="HD6" s="182"/>
      <c r="HE6" s="182"/>
      <c r="HF6" s="182"/>
      <c r="HG6" s="182"/>
      <c r="HH6" s="182"/>
      <c r="HI6" s="182"/>
      <c r="HJ6" s="182"/>
      <c r="HK6" s="182"/>
      <c r="HL6" s="182"/>
      <c r="HM6" s="182"/>
      <c r="HN6" s="182"/>
      <c r="HO6" s="182"/>
      <c r="HP6" s="182"/>
      <c r="HQ6" s="182"/>
      <c r="HR6" s="182"/>
      <c r="HS6" s="182"/>
      <c r="HT6" s="182"/>
      <c r="HU6" s="182"/>
      <c r="HV6" s="182"/>
      <c r="HW6" s="182"/>
      <c r="HX6" s="182"/>
      <c r="HY6" s="182"/>
      <c r="HZ6" s="182"/>
      <c r="IA6" s="182"/>
      <c r="IB6" s="182"/>
      <c r="IC6" s="182"/>
      <c r="ID6" s="182"/>
      <c r="IE6" s="182"/>
      <c r="IF6" s="182"/>
      <c r="IG6" s="182"/>
      <c r="IH6" s="182"/>
      <c r="II6" s="182"/>
      <c r="IJ6" s="182"/>
      <c r="IK6" s="182"/>
      <c r="IL6" s="182"/>
      <c r="IM6" s="182"/>
      <c r="IN6" s="182"/>
      <c r="IO6" s="182"/>
      <c r="IP6" s="182"/>
      <c r="IQ6" s="182"/>
      <c r="IR6" s="182"/>
      <c r="IS6" s="182"/>
      <c r="IT6" s="182"/>
      <c r="IU6" s="182"/>
      <c r="IV6" s="182"/>
    </row>
    <row r="7" spans="1:12" ht="12.75" customHeight="1">
      <c r="A7"/>
      <c r="B7"/>
      <c r="C7"/>
      <c r="D7" s="48"/>
      <c r="E7"/>
      <c r="F7" s="5" t="s">
        <v>277</v>
      </c>
      <c r="G7" s="9"/>
      <c r="H7" s="104" t="s">
        <v>336</v>
      </c>
      <c r="I7" s="105"/>
      <c r="J7" s="106"/>
      <c r="L7"/>
    </row>
    <row r="8" spans="1:12" ht="12.75" customHeight="1">
      <c r="A8"/>
      <c r="B8"/>
      <c r="C8"/>
      <c r="D8" s="50"/>
      <c r="E8"/>
      <c r="F8" s="6" t="s">
        <v>271</v>
      </c>
      <c r="G8" s="9"/>
      <c r="H8" s="8" t="s">
        <v>272</v>
      </c>
      <c r="I8" s="16" t="s">
        <v>273</v>
      </c>
      <c r="J8" s="10" t="s">
        <v>274</v>
      </c>
      <c r="L8"/>
    </row>
    <row r="9" spans="1:12" ht="12.75">
      <c r="A9" s="12" t="s">
        <v>337</v>
      </c>
      <c r="B9" s="3" t="s">
        <v>248</v>
      </c>
      <c r="C9" s="12"/>
      <c r="D9" s="49" t="s">
        <v>309</v>
      </c>
      <c r="E9"/>
      <c r="F9" s="7" t="s">
        <v>275</v>
      </c>
      <c r="G9" s="9"/>
      <c r="H9" s="19" t="s">
        <v>255</v>
      </c>
      <c r="I9" s="18" t="s">
        <v>255</v>
      </c>
      <c r="J9" s="20" t="s">
        <v>255</v>
      </c>
      <c r="L9" s="3"/>
    </row>
    <row r="10" spans="1:12" ht="12.75" customHeight="1">
      <c r="A10" s="12">
        <v>2018</v>
      </c>
      <c r="B10" s="3"/>
      <c r="C10" s="12"/>
      <c r="D10" s="49"/>
      <c r="E10" s="3"/>
      <c r="F10" s="3"/>
      <c r="G10" s="22"/>
      <c r="H10" s="3"/>
      <c r="I10" s="15"/>
      <c r="J10" s="3"/>
      <c r="L10" s="3"/>
    </row>
    <row r="11" spans="1:12" ht="12.75" customHeight="1">
      <c r="A11" s="3"/>
      <c r="B11" s="3"/>
      <c r="C11" s="3"/>
      <c r="D11" s="47"/>
      <c r="E11" s="3"/>
      <c r="F11" s="3"/>
      <c r="G11" s="22"/>
      <c r="H11" s="3"/>
      <c r="I11" s="15"/>
      <c r="J11" s="3"/>
      <c r="L11" s="3"/>
    </row>
    <row r="12" spans="1:16" ht="12.75" customHeight="1">
      <c r="A12" s="171" t="s">
        <v>1543</v>
      </c>
      <c r="B12" s="171" t="s">
        <v>1544</v>
      </c>
      <c r="C12" s="107"/>
      <c r="D12" s="169">
        <v>0.143</v>
      </c>
      <c r="E12" s="27"/>
      <c r="F12" s="53">
        <f>$F$3*D12*1.0285</f>
        <v>8084.887310499999</v>
      </c>
      <c r="G12" s="44"/>
      <c r="H12" s="53">
        <f aca="true" t="shared" si="0" ref="H12:H18">$F$3*D12</f>
        <v>7860.852999999999</v>
      </c>
      <c r="I12" s="53">
        <f aca="true" t="shared" si="1" ref="I12:I18">$F$2*D12</f>
        <v>7841.691</v>
      </c>
      <c r="J12" s="53">
        <f>$F$3*D12*1.0285</f>
        <v>8084.887310499999</v>
      </c>
      <c r="L12" s="107"/>
      <c r="M12" s="175"/>
      <c r="N12" s="176"/>
      <c r="O12" s="176"/>
      <c r="P12" s="174"/>
    </row>
    <row r="13" spans="1:16" ht="12.75" customHeight="1">
      <c r="A13" s="171" t="s">
        <v>1545</v>
      </c>
      <c r="B13" s="171" t="s">
        <v>1546</v>
      </c>
      <c r="C13" s="107"/>
      <c r="D13" s="169">
        <v>0.119</v>
      </c>
      <c r="E13" s="27"/>
      <c r="F13" s="53">
        <f aca="true" t="shared" si="2" ref="F13:F18">$F$3*D13*1.0285</f>
        <v>6727.9831465</v>
      </c>
      <c r="G13" s="44"/>
      <c r="H13" s="53">
        <f t="shared" si="0"/>
        <v>6541.549</v>
      </c>
      <c r="I13" s="53">
        <f t="shared" si="1"/>
        <v>6525.603</v>
      </c>
      <c r="J13" s="53">
        <f aca="true" t="shared" si="3" ref="J13:J18">$F$3*D13*1.0285</f>
        <v>6727.9831465</v>
      </c>
      <c r="L13" s="107"/>
      <c r="M13" s="175"/>
      <c r="N13" s="176"/>
      <c r="O13" s="176"/>
      <c r="P13" s="174"/>
    </row>
    <row r="14" spans="1:16" ht="12.75" customHeight="1">
      <c r="A14" s="171" t="s">
        <v>1547</v>
      </c>
      <c r="B14" s="171" t="s">
        <v>1548</v>
      </c>
      <c r="C14" s="107"/>
      <c r="D14" s="169">
        <v>1.195</v>
      </c>
      <c r="E14" s="27"/>
      <c r="F14" s="53">
        <f t="shared" si="2"/>
        <v>67562.5198325</v>
      </c>
      <c r="G14" s="44"/>
      <c r="H14" s="53">
        <f t="shared" si="0"/>
        <v>65690.345</v>
      </c>
      <c r="I14" s="53">
        <f t="shared" si="1"/>
        <v>65530.215000000004</v>
      </c>
      <c r="J14" s="53">
        <f t="shared" si="3"/>
        <v>67562.5198325</v>
      </c>
      <c r="L14" s="107"/>
      <c r="M14" s="175"/>
      <c r="N14" s="176"/>
      <c r="O14" s="176"/>
      <c r="P14" s="174"/>
    </row>
    <row r="15" spans="1:16" ht="12.75" customHeight="1">
      <c r="A15" s="171" t="s">
        <v>1549</v>
      </c>
      <c r="B15" s="171" t="s">
        <v>1550</v>
      </c>
      <c r="C15" s="107"/>
      <c r="D15" s="169">
        <v>1.118</v>
      </c>
      <c r="E15" s="27"/>
      <c r="F15" s="53">
        <f t="shared" si="2"/>
        <v>63209.118973000004</v>
      </c>
      <c r="G15" s="44"/>
      <c r="H15" s="53">
        <f t="shared" si="0"/>
        <v>61457.57800000001</v>
      </c>
      <c r="I15" s="53">
        <f t="shared" si="1"/>
        <v>61307.766</v>
      </c>
      <c r="J15" s="53">
        <f t="shared" si="3"/>
        <v>63209.118973000004</v>
      </c>
      <c r="L15" s="107"/>
      <c r="M15" s="175"/>
      <c r="N15" s="176"/>
      <c r="O15" s="176"/>
      <c r="P15" s="174"/>
    </row>
    <row r="16" spans="1:16" ht="12.75" customHeight="1">
      <c r="A16" s="171" t="s">
        <v>338</v>
      </c>
      <c r="B16" s="171" t="s">
        <v>339</v>
      </c>
      <c r="C16" s="107"/>
      <c r="D16" s="169">
        <v>0.761</v>
      </c>
      <c r="E16" s="27"/>
      <c r="F16" s="53">
        <f t="shared" si="2"/>
        <v>43025.169533500004</v>
      </c>
      <c r="G16" s="44"/>
      <c r="H16" s="53">
        <f t="shared" si="0"/>
        <v>41832.931000000004</v>
      </c>
      <c r="I16" s="53">
        <f t="shared" si="1"/>
        <v>41730.957</v>
      </c>
      <c r="J16" s="53">
        <f t="shared" si="3"/>
        <v>43025.169533500004</v>
      </c>
      <c r="L16" s="107"/>
      <c r="M16" s="175"/>
      <c r="N16" s="176"/>
      <c r="O16" s="176"/>
      <c r="P16" s="174"/>
    </row>
    <row r="17" spans="1:16" ht="12.75" customHeight="1">
      <c r="A17" s="171" t="s">
        <v>1551</v>
      </c>
      <c r="B17" s="171" t="s">
        <v>1552</v>
      </c>
      <c r="C17" s="107"/>
      <c r="D17" s="169">
        <v>0.153</v>
      </c>
      <c r="E17" s="27"/>
      <c r="F17" s="53">
        <f t="shared" si="2"/>
        <v>8650.2640455</v>
      </c>
      <c r="G17" s="44"/>
      <c r="H17" s="53">
        <f t="shared" si="0"/>
        <v>8410.563</v>
      </c>
      <c r="I17" s="53">
        <f t="shared" si="1"/>
        <v>8390.061</v>
      </c>
      <c r="J17" s="53">
        <f t="shared" si="3"/>
        <v>8650.2640455</v>
      </c>
      <c r="L17" s="107"/>
      <c r="M17" s="175"/>
      <c r="N17" s="176"/>
      <c r="O17" s="176"/>
      <c r="P17" s="174"/>
    </row>
    <row r="18" spans="1:16" ht="12.75" customHeight="1">
      <c r="A18" s="171" t="s">
        <v>1553</v>
      </c>
      <c r="B18" s="171" t="s">
        <v>1554</v>
      </c>
      <c r="C18" s="107"/>
      <c r="D18" s="169">
        <v>0.309</v>
      </c>
      <c r="E18" s="27"/>
      <c r="F18" s="53">
        <f t="shared" si="2"/>
        <v>17470.1411115</v>
      </c>
      <c r="G18" s="44"/>
      <c r="H18" s="53">
        <f t="shared" si="0"/>
        <v>16986.039</v>
      </c>
      <c r="I18" s="53">
        <f t="shared" si="1"/>
        <v>16944.633</v>
      </c>
      <c r="J18" s="53">
        <f t="shared" si="3"/>
        <v>17470.1411115</v>
      </c>
      <c r="L18" s="107"/>
      <c r="M18" s="175"/>
      <c r="N18" s="176"/>
      <c r="O18" s="176"/>
      <c r="P18" s="174"/>
    </row>
    <row r="19" spans="1:16" ht="12.75" customHeight="1">
      <c r="A19" s="171" t="s">
        <v>2713</v>
      </c>
      <c r="B19" s="171" t="s">
        <v>2714</v>
      </c>
      <c r="C19" s="183"/>
      <c r="D19" s="169">
        <v>0.093</v>
      </c>
      <c r="E19" s="27"/>
      <c r="F19" s="53"/>
      <c r="G19" s="44"/>
      <c r="H19" s="53"/>
      <c r="I19" s="53"/>
      <c r="J19" s="53"/>
      <c r="L19" s="183"/>
      <c r="M19" s="175"/>
      <c r="N19" s="176"/>
      <c r="O19" s="176"/>
      <c r="P19" s="174"/>
    </row>
    <row r="20" spans="1:16" ht="12.75" customHeight="1">
      <c r="A20" s="171" t="s">
        <v>3178</v>
      </c>
      <c r="B20" s="171" t="s">
        <v>3179</v>
      </c>
      <c r="C20" s="183"/>
      <c r="D20" s="169">
        <v>0.538</v>
      </c>
      <c r="E20" s="27"/>
      <c r="F20" s="53"/>
      <c r="G20" s="44"/>
      <c r="H20" s="53"/>
      <c r="I20" s="53"/>
      <c r="J20" s="53"/>
      <c r="L20" s="183"/>
      <c r="M20" s="175"/>
      <c r="N20" s="176"/>
      <c r="O20" s="176"/>
      <c r="P20" s="174"/>
    </row>
    <row r="21" spans="1:16" ht="12.75" customHeight="1">
      <c r="A21" s="171" t="s">
        <v>3180</v>
      </c>
      <c r="B21" s="171" t="s">
        <v>3181</v>
      </c>
      <c r="C21" s="183"/>
      <c r="D21" s="169">
        <v>0.116</v>
      </c>
      <c r="E21" s="27"/>
      <c r="F21" s="53"/>
      <c r="G21" s="44"/>
      <c r="H21" s="53"/>
      <c r="I21" s="53"/>
      <c r="J21" s="53"/>
      <c r="L21" s="183"/>
      <c r="M21" s="175"/>
      <c r="N21" s="176"/>
      <c r="O21" s="176"/>
      <c r="P21" s="174"/>
    </row>
    <row r="22" spans="1:16" ht="12.75" customHeight="1">
      <c r="A22" s="171" t="s">
        <v>2715</v>
      </c>
      <c r="B22" s="171" t="s">
        <v>2716</v>
      </c>
      <c r="C22" s="183"/>
      <c r="D22" s="169">
        <v>0.091</v>
      </c>
      <c r="E22" s="27"/>
      <c r="F22" s="53"/>
      <c r="G22" s="44"/>
      <c r="H22" s="53"/>
      <c r="I22" s="53"/>
      <c r="J22" s="53"/>
      <c r="L22" s="183"/>
      <c r="M22" s="175"/>
      <c r="N22" s="176"/>
      <c r="O22" s="176"/>
      <c r="P22" s="174"/>
    </row>
    <row r="23" spans="1:16" ht="12.75" customHeight="1">
      <c r="A23" s="171" t="s">
        <v>2717</v>
      </c>
      <c r="B23" s="171" t="s">
        <v>2718</v>
      </c>
      <c r="C23" s="183"/>
      <c r="D23" s="169">
        <v>0.116</v>
      </c>
      <c r="E23" s="27"/>
      <c r="F23" s="53"/>
      <c r="G23" s="44"/>
      <c r="H23" s="53"/>
      <c r="I23" s="53"/>
      <c r="J23" s="53"/>
      <c r="L23" s="183"/>
      <c r="M23" s="175"/>
      <c r="N23" s="176"/>
      <c r="O23" s="176"/>
      <c r="P23" s="174"/>
    </row>
    <row r="24" spans="1:16" ht="12.75" customHeight="1">
      <c r="A24" s="171" t="s">
        <v>2719</v>
      </c>
      <c r="B24" s="171" t="s">
        <v>2720</v>
      </c>
      <c r="C24" s="183"/>
      <c r="D24" s="169">
        <v>0.093</v>
      </c>
      <c r="E24" s="27"/>
      <c r="F24" s="53"/>
      <c r="G24" s="44"/>
      <c r="H24" s="53"/>
      <c r="I24" s="53"/>
      <c r="J24" s="53"/>
      <c r="L24" s="183"/>
      <c r="M24" s="175"/>
      <c r="N24" s="176"/>
      <c r="O24" s="176"/>
      <c r="P24" s="174"/>
    </row>
    <row r="25" spans="1:16" ht="12.75" customHeight="1">
      <c r="A25" s="171" t="s">
        <v>2721</v>
      </c>
      <c r="B25" s="171" t="s">
        <v>2722</v>
      </c>
      <c r="C25" s="183"/>
      <c r="D25" s="169">
        <v>0.085</v>
      </c>
      <c r="E25" s="27"/>
      <c r="F25" s="53"/>
      <c r="G25" s="44"/>
      <c r="H25" s="53"/>
      <c r="I25" s="53"/>
      <c r="J25" s="53"/>
      <c r="L25" s="183"/>
      <c r="M25" s="175"/>
      <c r="N25" s="176"/>
      <c r="O25" s="176"/>
      <c r="P25" s="174"/>
    </row>
    <row r="26" spans="1:16" ht="12.75" customHeight="1">
      <c r="A26" s="171" t="s">
        <v>2723</v>
      </c>
      <c r="B26" s="171" t="s">
        <v>2724</v>
      </c>
      <c r="C26" s="183"/>
      <c r="D26" s="169">
        <v>0.085</v>
      </c>
      <c r="E26" s="27"/>
      <c r="F26" s="53"/>
      <c r="G26" s="44"/>
      <c r="H26" s="53"/>
      <c r="I26" s="53"/>
      <c r="J26" s="53"/>
      <c r="L26" s="183"/>
      <c r="M26" s="175"/>
      <c r="N26" s="176"/>
      <c r="O26" s="176"/>
      <c r="P26" s="174"/>
    </row>
    <row r="27" spans="1:16" ht="12.75" customHeight="1">
      <c r="A27" s="171" t="s">
        <v>2725</v>
      </c>
      <c r="B27" s="171" t="s">
        <v>2726</v>
      </c>
      <c r="C27" s="183"/>
      <c r="D27" s="169">
        <v>0.057</v>
      </c>
      <c r="E27" s="27"/>
      <c r="F27" s="53"/>
      <c r="G27" s="44"/>
      <c r="H27" s="53"/>
      <c r="I27" s="53"/>
      <c r="J27" s="53"/>
      <c r="L27" s="183"/>
      <c r="M27" s="175"/>
      <c r="N27" s="176"/>
      <c r="O27" s="176"/>
      <c r="P27" s="174"/>
    </row>
    <row r="28" spans="1:16" ht="12.75" customHeight="1">
      <c r="A28" s="171" t="s">
        <v>2727</v>
      </c>
      <c r="B28" s="171" t="s">
        <v>2728</v>
      </c>
      <c r="C28" s="183"/>
      <c r="D28" s="169">
        <v>0.093</v>
      </c>
      <c r="E28" s="27"/>
      <c r="F28" s="53"/>
      <c r="G28" s="44"/>
      <c r="H28" s="53"/>
      <c r="I28" s="53"/>
      <c r="J28" s="53"/>
      <c r="L28" s="183"/>
      <c r="M28" s="175"/>
      <c r="N28" s="176"/>
      <c r="O28" s="176"/>
      <c r="P28" s="174"/>
    </row>
    <row r="29" spans="1:16" ht="12.75" customHeight="1">
      <c r="A29" s="171" t="s">
        <v>2729</v>
      </c>
      <c r="B29" s="171" t="s">
        <v>2730</v>
      </c>
      <c r="C29" s="183"/>
      <c r="D29" s="169">
        <v>0.088</v>
      </c>
      <c r="E29" s="27"/>
      <c r="F29" s="53"/>
      <c r="G29" s="44"/>
      <c r="H29" s="53"/>
      <c r="I29" s="53"/>
      <c r="J29" s="53"/>
      <c r="L29" s="183"/>
      <c r="M29" s="175"/>
      <c r="N29" s="176"/>
      <c r="O29" s="176"/>
      <c r="P29" s="174"/>
    </row>
    <row r="30" spans="1:16" ht="12.75" customHeight="1">
      <c r="A30" s="171" t="s">
        <v>2731</v>
      </c>
      <c r="B30" s="171" t="s">
        <v>2732</v>
      </c>
      <c r="C30" s="183"/>
      <c r="D30" s="169">
        <v>0.082</v>
      </c>
      <c r="E30" s="27"/>
      <c r="F30" s="53"/>
      <c r="G30" s="44"/>
      <c r="H30" s="53"/>
      <c r="I30" s="53"/>
      <c r="J30" s="53"/>
      <c r="L30" s="183"/>
      <c r="M30" s="175"/>
      <c r="N30" s="176"/>
      <c r="O30" s="176"/>
      <c r="P30" s="174"/>
    </row>
    <row r="31" spans="1:16" ht="12.75" customHeight="1">
      <c r="A31" s="171" t="s">
        <v>3182</v>
      </c>
      <c r="B31" s="171" t="s">
        <v>3183</v>
      </c>
      <c r="C31" s="183"/>
      <c r="D31" s="169">
        <v>0.47</v>
      </c>
      <c r="E31" s="27"/>
      <c r="F31" s="53"/>
      <c r="G31" s="44"/>
      <c r="H31" s="53"/>
      <c r="I31" s="53"/>
      <c r="J31" s="53"/>
      <c r="L31" s="183"/>
      <c r="M31" s="175"/>
      <c r="N31" s="176"/>
      <c r="O31" s="176"/>
      <c r="P31" s="174"/>
    </row>
    <row r="32" spans="1:16" ht="12.75" customHeight="1">
      <c r="A32" s="171" t="s">
        <v>3184</v>
      </c>
      <c r="B32" s="171" t="s">
        <v>3185</v>
      </c>
      <c r="C32" s="183"/>
      <c r="D32" s="169">
        <v>0.079</v>
      </c>
      <c r="E32" s="27"/>
      <c r="F32" s="53"/>
      <c r="G32" s="44"/>
      <c r="H32" s="53"/>
      <c r="I32" s="53"/>
      <c r="J32" s="53"/>
      <c r="L32" s="183"/>
      <c r="M32" s="175"/>
      <c r="N32" s="176"/>
      <c r="O32" s="176"/>
      <c r="P32" s="174"/>
    </row>
    <row r="33" spans="1:16" ht="12.75" customHeight="1">
      <c r="A33" s="171" t="s">
        <v>2733</v>
      </c>
      <c r="B33" s="171" t="s">
        <v>2734</v>
      </c>
      <c r="C33" s="183"/>
      <c r="D33" s="169">
        <v>0.093</v>
      </c>
      <c r="E33" s="27"/>
      <c r="F33" s="53"/>
      <c r="G33" s="44"/>
      <c r="H33" s="53"/>
      <c r="I33" s="53"/>
      <c r="J33" s="53"/>
      <c r="L33" s="183"/>
      <c r="M33" s="175"/>
      <c r="N33" s="176"/>
      <c r="O33" s="176"/>
      <c r="P33" s="174"/>
    </row>
    <row r="34" spans="1:16" s="68" customFormat="1" ht="12.75" customHeight="1">
      <c r="A34" s="171" t="s">
        <v>2735</v>
      </c>
      <c r="B34" s="171" t="s">
        <v>2736</v>
      </c>
      <c r="C34" s="107"/>
      <c r="D34" s="169">
        <v>0.062</v>
      </c>
      <c r="E34" s="83"/>
      <c r="F34" s="168"/>
      <c r="G34" s="44"/>
      <c r="H34" s="53"/>
      <c r="I34" s="53"/>
      <c r="J34" s="53"/>
      <c r="K34"/>
      <c r="L34" s="107"/>
      <c r="M34" s="175"/>
      <c r="N34" s="176"/>
      <c r="O34" s="176"/>
      <c r="P34" s="174"/>
    </row>
    <row r="35" spans="1:16" s="68" customFormat="1" ht="12.75" customHeight="1">
      <c r="A35" s="171" t="s">
        <v>2737</v>
      </c>
      <c r="B35" s="171" t="s">
        <v>2738</v>
      </c>
      <c r="C35" s="107"/>
      <c r="D35" s="169">
        <v>0.082</v>
      </c>
      <c r="E35" s="27"/>
      <c r="F35" s="53"/>
      <c r="G35" s="44"/>
      <c r="H35" s="53"/>
      <c r="I35" s="53"/>
      <c r="J35" s="53"/>
      <c r="K35"/>
      <c r="L35" s="107"/>
      <c r="M35" s="175"/>
      <c r="N35" s="176"/>
      <c r="O35" s="176"/>
      <c r="P35" s="174"/>
    </row>
    <row r="36" spans="1:16" ht="12.75" customHeight="1">
      <c r="A36" s="171" t="s">
        <v>1555</v>
      </c>
      <c r="B36" s="171" t="s">
        <v>1556</v>
      </c>
      <c r="C36" s="107"/>
      <c r="D36" s="169">
        <v>0.091</v>
      </c>
      <c r="E36" s="27"/>
      <c r="F36" s="53"/>
      <c r="G36" s="44"/>
      <c r="H36" s="53"/>
      <c r="I36" s="53"/>
      <c r="J36" s="53"/>
      <c r="L36" s="107"/>
      <c r="M36" s="175"/>
      <c r="N36" s="176"/>
      <c r="O36" s="176"/>
      <c r="P36" s="174"/>
    </row>
    <row r="37" spans="1:16" ht="12.75" customHeight="1">
      <c r="A37" s="171" t="s">
        <v>1557</v>
      </c>
      <c r="B37" s="171" t="s">
        <v>1558</v>
      </c>
      <c r="C37" s="107"/>
      <c r="D37" s="169">
        <v>0.141</v>
      </c>
      <c r="E37" s="27"/>
      <c r="F37" s="53"/>
      <c r="G37" s="44"/>
      <c r="H37" s="53"/>
      <c r="I37" s="53"/>
      <c r="J37" s="53"/>
      <c r="L37" s="107"/>
      <c r="M37" s="175"/>
      <c r="N37" s="176"/>
      <c r="O37" s="176"/>
      <c r="P37" s="174"/>
    </row>
    <row r="38" spans="1:16" ht="12.75" customHeight="1">
      <c r="A38" s="171" t="s">
        <v>1559</v>
      </c>
      <c r="B38" s="171" t="s">
        <v>1560</v>
      </c>
      <c r="C38" s="107"/>
      <c r="D38" s="169">
        <v>0.096</v>
      </c>
      <c r="E38" s="27"/>
      <c r="F38" s="53"/>
      <c r="G38" s="44"/>
      <c r="H38" s="53"/>
      <c r="I38" s="53"/>
      <c r="J38" s="53"/>
      <c r="L38" s="107"/>
      <c r="M38" s="175"/>
      <c r="N38" s="176"/>
      <c r="O38" s="176"/>
      <c r="P38" s="174"/>
    </row>
    <row r="39" spans="1:16" ht="12.75" customHeight="1">
      <c r="A39" s="171" t="s">
        <v>1563</v>
      </c>
      <c r="B39" s="171" t="s">
        <v>1564</v>
      </c>
      <c r="C39" s="107"/>
      <c r="D39" s="169">
        <v>0.079</v>
      </c>
      <c r="E39" s="27"/>
      <c r="F39" s="53"/>
      <c r="G39" s="44"/>
      <c r="H39" s="53"/>
      <c r="I39" s="53"/>
      <c r="J39" s="53"/>
      <c r="L39" s="107"/>
      <c r="M39" s="175"/>
      <c r="N39" s="176"/>
      <c r="O39" s="176"/>
      <c r="P39" s="174"/>
    </row>
    <row r="40" spans="1:16" ht="12.75" customHeight="1">
      <c r="A40" s="171" t="s">
        <v>1565</v>
      </c>
      <c r="B40" s="171" t="s">
        <v>1566</v>
      </c>
      <c r="C40" s="107"/>
      <c r="D40" s="169">
        <v>0.15</v>
      </c>
      <c r="E40" s="27"/>
      <c r="F40" s="53"/>
      <c r="G40" s="44"/>
      <c r="H40" s="53"/>
      <c r="I40" s="53"/>
      <c r="J40" s="53"/>
      <c r="L40" s="107"/>
      <c r="M40" s="175"/>
      <c r="N40" s="176"/>
      <c r="O40" s="176"/>
      <c r="P40" s="174"/>
    </row>
    <row r="41" spans="1:16" ht="12.75" customHeight="1">
      <c r="A41" s="171" t="s">
        <v>1567</v>
      </c>
      <c r="B41" s="171" t="s">
        <v>1568</v>
      </c>
      <c r="C41" s="107"/>
      <c r="D41" s="169">
        <v>0.042</v>
      </c>
      <c r="E41" s="27"/>
      <c r="F41" s="53"/>
      <c r="G41" s="44"/>
      <c r="H41" s="53"/>
      <c r="I41" s="53"/>
      <c r="J41" s="53"/>
      <c r="L41" s="107"/>
      <c r="M41" s="175"/>
      <c r="N41" s="176"/>
      <c r="O41" s="176"/>
      <c r="P41" s="174"/>
    </row>
    <row r="42" spans="1:16" ht="12.75" customHeight="1">
      <c r="A42" s="171" t="s">
        <v>1569</v>
      </c>
      <c r="B42" s="171" t="s">
        <v>1570</v>
      </c>
      <c r="C42" s="107"/>
      <c r="D42" s="169">
        <v>0.057</v>
      </c>
      <c r="E42" s="27"/>
      <c r="F42" s="53"/>
      <c r="G42" s="44"/>
      <c r="H42" s="53"/>
      <c r="I42" s="53"/>
      <c r="J42" s="53"/>
      <c r="L42" s="107"/>
      <c r="M42" s="175"/>
      <c r="N42" s="176"/>
      <c r="O42" s="176"/>
      <c r="P42" s="174"/>
    </row>
    <row r="43" spans="1:16" ht="12.75" customHeight="1">
      <c r="A43" s="171" t="s">
        <v>1571</v>
      </c>
      <c r="B43" s="171" t="s">
        <v>1572</v>
      </c>
      <c r="C43" s="107"/>
      <c r="D43" s="169">
        <v>0.062</v>
      </c>
      <c r="E43" s="27"/>
      <c r="F43" s="53"/>
      <c r="G43" s="44"/>
      <c r="H43" s="53"/>
      <c r="I43" s="53"/>
      <c r="J43" s="53"/>
      <c r="L43" s="107"/>
      <c r="M43" s="175"/>
      <c r="N43" s="176"/>
      <c r="O43" s="176"/>
      <c r="P43" s="174"/>
    </row>
    <row r="44" spans="1:16" ht="12.75" customHeight="1">
      <c r="A44" s="171" t="s">
        <v>3186</v>
      </c>
      <c r="B44" s="171" t="s">
        <v>3187</v>
      </c>
      <c r="C44" s="107"/>
      <c r="D44" s="169">
        <v>0.425</v>
      </c>
      <c r="E44" s="27"/>
      <c r="F44" s="53"/>
      <c r="G44" s="44"/>
      <c r="H44" s="53">
        <f>$F$3*D44</f>
        <v>23362.675</v>
      </c>
      <c r="I44" s="53"/>
      <c r="J44" s="53"/>
      <c r="L44" s="107"/>
      <c r="M44" s="175"/>
      <c r="N44" s="176"/>
      <c r="O44" s="176"/>
      <c r="P44" s="174"/>
    </row>
    <row r="45" spans="1:16" ht="12.75" customHeight="1">
      <c r="A45" s="171" t="s">
        <v>3188</v>
      </c>
      <c r="B45" s="171" t="s">
        <v>3189</v>
      </c>
      <c r="C45" s="107"/>
      <c r="D45" s="169">
        <v>0.071</v>
      </c>
      <c r="E45" s="27"/>
      <c r="F45" s="53"/>
      <c r="G45" s="44"/>
      <c r="H45" s="53">
        <f aca="true" t="shared" si="4" ref="H45:H56">$F$3*D45</f>
        <v>3902.941</v>
      </c>
      <c r="I45" s="53"/>
      <c r="J45" s="53"/>
      <c r="L45" s="107"/>
      <c r="M45" s="175"/>
      <c r="N45" s="176"/>
      <c r="O45" s="176"/>
      <c r="P45" s="174"/>
    </row>
    <row r="46" spans="1:16" ht="12.75" customHeight="1">
      <c r="A46" s="171" t="s">
        <v>340</v>
      </c>
      <c r="B46" s="171" t="s">
        <v>3086</v>
      </c>
      <c r="C46" s="107"/>
      <c r="D46" s="169">
        <v>0.087</v>
      </c>
      <c r="E46" s="27"/>
      <c r="F46" s="53"/>
      <c r="G46" s="44"/>
      <c r="H46" s="53">
        <f t="shared" si="4"/>
        <v>4782.477</v>
      </c>
      <c r="I46" s="53"/>
      <c r="J46" s="53"/>
      <c r="L46" s="107"/>
      <c r="M46" s="175"/>
      <c r="N46" s="176"/>
      <c r="O46" s="176"/>
      <c r="P46" s="174"/>
    </row>
    <row r="47" spans="1:16" ht="12.75" customHeight="1">
      <c r="A47" s="171" t="s">
        <v>341</v>
      </c>
      <c r="B47" s="171" t="s">
        <v>1576</v>
      </c>
      <c r="C47" s="107"/>
      <c r="D47" s="169">
        <v>0.028</v>
      </c>
      <c r="E47" s="27"/>
      <c r="F47" s="53"/>
      <c r="G47" s="44"/>
      <c r="H47" s="53"/>
      <c r="I47" s="53"/>
      <c r="J47" s="53"/>
      <c r="L47" s="107"/>
      <c r="M47" s="175"/>
      <c r="N47" s="176"/>
      <c r="O47" s="176"/>
      <c r="P47" s="174"/>
    </row>
    <row r="48" spans="1:16" ht="12.75" customHeight="1">
      <c r="A48" s="171" t="s">
        <v>1577</v>
      </c>
      <c r="B48" s="171" t="s">
        <v>1578</v>
      </c>
      <c r="C48" s="107"/>
      <c r="D48" s="169">
        <v>0.371</v>
      </c>
      <c r="E48" s="27"/>
      <c r="F48" s="53">
        <f aca="true" t="shared" si="5" ref="F48:F56">$F$3*D48*1.0285</f>
        <v>20975.476868499998</v>
      </c>
      <c r="G48" s="44"/>
      <c r="H48" s="53">
        <f t="shared" si="4"/>
        <v>20394.240999999998</v>
      </c>
      <c r="I48" s="53">
        <f aca="true" t="shared" si="6" ref="I48:I56">$F$2*D48</f>
        <v>20344.527</v>
      </c>
      <c r="J48" s="53">
        <f aca="true" t="shared" si="7" ref="J48:J56">$F$3*D48*1.0285</f>
        <v>20975.476868499998</v>
      </c>
      <c r="L48" s="107"/>
      <c r="M48" s="175"/>
      <c r="N48" s="176"/>
      <c r="O48" s="176"/>
      <c r="P48" s="174"/>
    </row>
    <row r="49" spans="1:16" ht="12.75" customHeight="1">
      <c r="A49" s="184" t="s">
        <v>3190</v>
      </c>
      <c r="B49" s="184" t="s">
        <v>3191</v>
      </c>
      <c r="C49" s="107"/>
      <c r="D49" s="169">
        <v>0.544</v>
      </c>
      <c r="E49" s="27"/>
      <c r="F49" s="53">
        <f t="shared" si="5"/>
        <v>30756.494384</v>
      </c>
      <c r="G49" s="44"/>
      <c r="H49" s="53">
        <f t="shared" si="4"/>
        <v>29904.224000000002</v>
      </c>
      <c r="I49" s="53">
        <f t="shared" si="6"/>
        <v>29831.328</v>
      </c>
      <c r="J49" s="53">
        <f t="shared" si="7"/>
        <v>30756.494384</v>
      </c>
      <c r="L49" s="107"/>
      <c r="M49" s="175"/>
      <c r="N49" s="176"/>
      <c r="O49" s="176"/>
      <c r="P49" s="174"/>
    </row>
    <row r="50" spans="1:16" ht="12.75" customHeight="1">
      <c r="A50" s="184" t="s">
        <v>3192</v>
      </c>
      <c r="B50" s="184" t="s">
        <v>3193</v>
      </c>
      <c r="C50" s="107"/>
      <c r="D50" s="169">
        <v>0.28</v>
      </c>
      <c r="E50" s="27"/>
      <c r="F50" s="53">
        <f t="shared" si="5"/>
        <v>15830.54858</v>
      </c>
      <c r="G50" s="44"/>
      <c r="H50" s="53">
        <f t="shared" si="4"/>
        <v>15391.880000000001</v>
      </c>
      <c r="I50" s="53">
        <f t="shared" si="6"/>
        <v>15354.36</v>
      </c>
      <c r="J50" s="53">
        <f t="shared" si="7"/>
        <v>15830.54858</v>
      </c>
      <c r="L50" s="107"/>
      <c r="M50" s="175"/>
      <c r="N50" s="176"/>
      <c r="O50" s="176"/>
      <c r="P50" s="174"/>
    </row>
    <row r="51" spans="1:16" ht="12.75" customHeight="1">
      <c r="A51" s="184" t="s">
        <v>3194</v>
      </c>
      <c r="B51" s="184" t="s">
        <v>3195</v>
      </c>
      <c r="C51" s="107"/>
      <c r="D51" s="169">
        <v>0.04</v>
      </c>
      <c r="E51" s="27"/>
      <c r="F51" s="53">
        <f t="shared" si="5"/>
        <v>2261.50694</v>
      </c>
      <c r="G51" s="44"/>
      <c r="H51" s="53">
        <f t="shared" si="4"/>
        <v>2198.84</v>
      </c>
      <c r="I51" s="53">
        <f t="shared" si="6"/>
        <v>2193.48</v>
      </c>
      <c r="J51" s="53">
        <f t="shared" si="7"/>
        <v>2261.50694</v>
      </c>
      <c r="L51" s="107"/>
      <c r="M51" s="175"/>
      <c r="N51" s="176"/>
      <c r="O51" s="176"/>
      <c r="P51" s="174"/>
    </row>
    <row r="52" spans="1:16" ht="12.75" customHeight="1">
      <c r="A52" s="171" t="s">
        <v>1579</v>
      </c>
      <c r="B52" s="171" t="s">
        <v>1580</v>
      </c>
      <c r="C52" s="107"/>
      <c r="D52" s="169">
        <v>0.286</v>
      </c>
      <c r="E52" s="27"/>
      <c r="F52" s="53">
        <f t="shared" si="5"/>
        <v>16169.774620999999</v>
      </c>
      <c r="G52" s="44"/>
      <c r="H52" s="53">
        <f t="shared" si="4"/>
        <v>15721.705999999998</v>
      </c>
      <c r="I52" s="53">
        <f t="shared" si="6"/>
        <v>15683.382</v>
      </c>
      <c r="J52" s="53">
        <f t="shared" si="7"/>
        <v>16169.774620999999</v>
      </c>
      <c r="L52" s="183"/>
      <c r="M52" s="175"/>
      <c r="N52" s="176"/>
      <c r="O52" s="176"/>
      <c r="P52" s="174"/>
    </row>
    <row r="53" spans="1:16" ht="12.75" customHeight="1">
      <c r="A53" s="171" t="s">
        <v>2352</v>
      </c>
      <c r="B53" s="171" t="s">
        <v>3087</v>
      </c>
      <c r="C53" s="183"/>
      <c r="D53" s="169">
        <v>0.246</v>
      </c>
      <c r="E53" s="27"/>
      <c r="F53" s="53">
        <f t="shared" si="5"/>
        <v>13908.267681</v>
      </c>
      <c r="G53" s="44"/>
      <c r="H53" s="53">
        <f t="shared" si="4"/>
        <v>13522.866</v>
      </c>
      <c r="I53" s="53">
        <f t="shared" si="6"/>
        <v>13489.902</v>
      </c>
      <c r="J53" s="53">
        <f t="shared" si="7"/>
        <v>13908.267681</v>
      </c>
      <c r="L53" s="183"/>
      <c r="M53" s="175"/>
      <c r="N53" s="176"/>
      <c r="O53" s="176"/>
      <c r="P53" s="174"/>
    </row>
    <row r="54" spans="1:16" ht="12.75" customHeight="1">
      <c r="A54" s="171" t="s">
        <v>2354</v>
      </c>
      <c r="B54" s="171" t="s">
        <v>3088</v>
      </c>
      <c r="C54" s="183"/>
      <c r="D54" s="169">
        <v>0.125</v>
      </c>
      <c r="E54" s="27"/>
      <c r="F54" s="53">
        <f t="shared" si="5"/>
        <v>7067.2091875</v>
      </c>
      <c r="G54" s="44"/>
      <c r="H54" s="53">
        <f t="shared" si="4"/>
        <v>6871.375</v>
      </c>
      <c r="I54" s="53">
        <f t="shared" si="6"/>
        <v>6854.625</v>
      </c>
      <c r="J54" s="53">
        <f t="shared" si="7"/>
        <v>7067.2091875</v>
      </c>
      <c r="L54" s="183"/>
      <c r="M54" s="175"/>
      <c r="N54" s="176"/>
      <c r="O54" s="176"/>
      <c r="P54" s="174"/>
    </row>
    <row r="55" spans="1:16" ht="12.75" customHeight="1">
      <c r="A55" s="171" t="s">
        <v>3023</v>
      </c>
      <c r="B55" s="171" t="s">
        <v>3024</v>
      </c>
      <c r="C55" s="183"/>
      <c r="D55" s="169">
        <v>0.32</v>
      </c>
      <c r="E55" s="27"/>
      <c r="F55" s="53">
        <f t="shared" si="5"/>
        <v>18092.05552</v>
      </c>
      <c r="G55" s="44"/>
      <c r="H55" s="53">
        <f t="shared" si="4"/>
        <v>17590.72</v>
      </c>
      <c r="I55" s="53">
        <f t="shared" si="6"/>
        <v>17547.84</v>
      </c>
      <c r="J55" s="53">
        <f t="shared" si="7"/>
        <v>18092.05552</v>
      </c>
      <c r="L55" s="107"/>
      <c r="M55" s="175"/>
      <c r="N55" s="176"/>
      <c r="O55" s="176"/>
      <c r="P55" s="174"/>
    </row>
    <row r="56" spans="1:16" ht="12.75" customHeight="1">
      <c r="A56" s="171" t="s">
        <v>3025</v>
      </c>
      <c r="B56" s="171" t="s">
        <v>3026</v>
      </c>
      <c r="C56" s="107"/>
      <c r="D56" s="169">
        <v>0.099</v>
      </c>
      <c r="E56" s="27"/>
      <c r="F56" s="53">
        <f t="shared" si="5"/>
        <v>5597.2296765</v>
      </c>
      <c r="G56" s="44"/>
      <c r="H56" s="53">
        <f t="shared" si="4"/>
        <v>5442.129</v>
      </c>
      <c r="I56" s="53">
        <f t="shared" si="6"/>
        <v>5428.863</v>
      </c>
      <c r="J56" s="53">
        <f t="shared" si="7"/>
        <v>5597.2296765</v>
      </c>
      <c r="L56" s="107"/>
      <c r="M56" s="175"/>
      <c r="N56" s="176"/>
      <c r="O56" s="176"/>
      <c r="P56" s="174"/>
    </row>
    <row r="57" spans="1:16" ht="12.75" customHeight="1">
      <c r="A57" s="171" t="s">
        <v>1587</v>
      </c>
      <c r="B57" s="171" t="s">
        <v>1588</v>
      </c>
      <c r="C57" s="107"/>
      <c r="D57" s="169">
        <v>0.167</v>
      </c>
      <c r="E57" s="27"/>
      <c r="F57" s="53"/>
      <c r="G57" s="44"/>
      <c r="H57" s="53"/>
      <c r="I57" s="53"/>
      <c r="J57" s="53"/>
      <c r="L57" s="107"/>
      <c r="M57" s="175"/>
      <c r="N57" s="176"/>
      <c r="O57" s="176"/>
      <c r="P57" s="174"/>
    </row>
    <row r="58" spans="1:16" ht="12.75" customHeight="1">
      <c r="A58" s="171" t="s">
        <v>2739</v>
      </c>
      <c r="B58" s="171" t="s">
        <v>3089</v>
      </c>
      <c r="C58" s="107"/>
      <c r="D58" s="169">
        <v>0.04</v>
      </c>
      <c r="E58" s="27"/>
      <c r="F58" s="53"/>
      <c r="G58" s="44"/>
      <c r="H58" s="53"/>
      <c r="I58" s="53"/>
      <c r="J58" s="53"/>
      <c r="L58" s="107"/>
      <c r="M58" s="175"/>
      <c r="N58" s="176"/>
      <c r="O58" s="176"/>
      <c r="P58" s="174"/>
    </row>
    <row r="59" spans="1:16" ht="12.75" customHeight="1">
      <c r="A59" s="171" t="s">
        <v>2740</v>
      </c>
      <c r="B59" s="171" t="s">
        <v>3090</v>
      </c>
      <c r="C59" s="107"/>
      <c r="D59" s="169">
        <v>0.037</v>
      </c>
      <c r="E59" s="27"/>
      <c r="F59" s="53"/>
      <c r="G59" s="44"/>
      <c r="H59" s="53"/>
      <c r="I59" s="53"/>
      <c r="J59" s="53"/>
      <c r="L59" s="107"/>
      <c r="M59" s="175"/>
      <c r="N59" s="176"/>
      <c r="O59" s="176"/>
      <c r="P59" s="174"/>
    </row>
    <row r="60" spans="1:16" ht="12.75" customHeight="1">
      <c r="A60" s="171" t="s">
        <v>2741</v>
      </c>
      <c r="B60" s="171" t="s">
        <v>2742</v>
      </c>
      <c r="C60" s="107"/>
      <c r="D60" s="169">
        <v>0.042</v>
      </c>
      <c r="E60" s="27"/>
      <c r="F60" s="53"/>
      <c r="G60" s="44"/>
      <c r="H60" s="53"/>
      <c r="I60" s="53"/>
      <c r="J60" s="53"/>
      <c r="L60" s="107"/>
      <c r="M60" s="175"/>
      <c r="N60" s="176"/>
      <c r="O60" s="176"/>
      <c r="P60" s="174"/>
    </row>
    <row r="61" spans="1:16" ht="12.75" customHeight="1">
      <c r="A61" s="171" t="s">
        <v>1589</v>
      </c>
      <c r="B61" s="171" t="s">
        <v>1590</v>
      </c>
      <c r="C61" s="107"/>
      <c r="D61" s="169">
        <v>0.034</v>
      </c>
      <c r="E61" s="27"/>
      <c r="F61" s="53"/>
      <c r="G61" s="44"/>
      <c r="H61" s="53"/>
      <c r="I61" s="53"/>
      <c r="J61" s="53"/>
      <c r="L61" s="107"/>
      <c r="M61" s="175"/>
      <c r="N61" s="176"/>
      <c r="O61" s="176"/>
      <c r="P61" s="174"/>
    </row>
    <row r="62" spans="1:16" ht="12.75" customHeight="1">
      <c r="A62" s="171" t="s">
        <v>1591</v>
      </c>
      <c r="B62" s="171" t="s">
        <v>1592</v>
      </c>
      <c r="C62" s="107"/>
      <c r="D62" s="169">
        <v>0.074</v>
      </c>
      <c r="E62" s="27"/>
      <c r="F62" s="53"/>
      <c r="G62" s="44"/>
      <c r="H62" s="53"/>
      <c r="I62" s="53"/>
      <c r="J62" s="53"/>
      <c r="L62" s="107"/>
      <c r="M62" s="175"/>
      <c r="N62" s="176"/>
      <c r="O62" s="176"/>
      <c r="P62" s="174"/>
    </row>
    <row r="63" spans="1:16" ht="12.75" customHeight="1">
      <c r="A63" s="171" t="s">
        <v>1593</v>
      </c>
      <c r="B63" s="171" t="s">
        <v>1594</v>
      </c>
      <c r="C63" s="107"/>
      <c r="D63" s="169">
        <v>0.023</v>
      </c>
      <c r="E63" s="27"/>
      <c r="F63" s="53"/>
      <c r="G63" s="44"/>
      <c r="H63" s="53"/>
      <c r="I63" s="53"/>
      <c r="J63" s="53"/>
      <c r="L63" s="107"/>
      <c r="M63" s="175"/>
      <c r="N63" s="176"/>
      <c r="O63" s="176"/>
      <c r="P63" s="174"/>
    </row>
    <row r="64" spans="1:16" ht="12.75" customHeight="1">
      <c r="A64" s="171" t="s">
        <v>1595</v>
      </c>
      <c r="B64" s="171" t="s">
        <v>1596</v>
      </c>
      <c r="C64" s="107"/>
      <c r="D64" s="169">
        <v>0.088</v>
      </c>
      <c r="E64" s="27"/>
      <c r="F64" s="53"/>
      <c r="G64" s="44"/>
      <c r="H64" s="53"/>
      <c r="I64" s="53"/>
      <c r="J64" s="53"/>
      <c r="L64" s="107"/>
      <c r="M64" s="175"/>
      <c r="N64" s="176"/>
      <c r="O64" s="176"/>
      <c r="P64" s="174"/>
    </row>
    <row r="65" spans="1:16" ht="12.75" customHeight="1">
      <c r="A65" s="171" t="s">
        <v>1597</v>
      </c>
      <c r="B65" s="171" t="s">
        <v>1598</v>
      </c>
      <c r="C65" s="107"/>
      <c r="D65" s="169">
        <v>0.037</v>
      </c>
      <c r="E65" s="27"/>
      <c r="F65" s="53"/>
      <c r="G65" s="44"/>
      <c r="H65" s="53"/>
      <c r="I65" s="53"/>
      <c r="J65" s="53"/>
      <c r="L65" s="107"/>
      <c r="M65" s="175"/>
      <c r="N65" s="176"/>
      <c r="O65" s="176"/>
      <c r="P65" s="174"/>
    </row>
    <row r="66" spans="1:16" ht="12.75" customHeight="1">
      <c r="A66" s="171" t="s">
        <v>1599</v>
      </c>
      <c r="B66" s="171" t="s">
        <v>1600</v>
      </c>
      <c r="C66" s="107"/>
      <c r="D66" s="169">
        <v>0.037</v>
      </c>
      <c r="E66" s="27"/>
      <c r="F66" s="53"/>
      <c r="G66" s="44"/>
      <c r="H66" s="53"/>
      <c r="I66" s="53"/>
      <c r="J66" s="53"/>
      <c r="L66" s="107"/>
      <c r="M66" s="175"/>
      <c r="N66" s="176"/>
      <c r="O66" s="176"/>
      <c r="P66" s="174"/>
    </row>
    <row r="67" spans="1:16" ht="12.75" customHeight="1">
      <c r="A67" s="171" t="s">
        <v>1601</v>
      </c>
      <c r="B67" s="171" t="s">
        <v>1602</v>
      </c>
      <c r="C67" s="107"/>
      <c r="D67" s="169">
        <v>0.02</v>
      </c>
      <c r="E67" s="27"/>
      <c r="F67" s="53"/>
      <c r="G67" s="44"/>
      <c r="H67" s="53"/>
      <c r="I67" s="53"/>
      <c r="J67" s="53"/>
      <c r="L67" s="107"/>
      <c r="M67" s="175"/>
      <c r="N67" s="176"/>
      <c r="O67" s="176"/>
      <c r="P67" s="174"/>
    </row>
    <row r="68" spans="1:16" ht="12.75" customHeight="1">
      <c r="A68" s="171" t="s">
        <v>1603</v>
      </c>
      <c r="B68" s="171" t="s">
        <v>1604</v>
      </c>
      <c r="C68" s="107"/>
      <c r="D68" s="169">
        <v>0.036</v>
      </c>
      <c r="E68" s="27"/>
      <c r="F68" s="53"/>
      <c r="G68" s="44"/>
      <c r="H68" s="53">
        <f aca="true" t="shared" si="8" ref="H68:H76">$F$3*D68</f>
        <v>1978.956</v>
      </c>
      <c r="I68" s="53"/>
      <c r="J68" s="53"/>
      <c r="L68" s="107"/>
      <c r="M68" s="175"/>
      <c r="N68" s="176"/>
      <c r="O68" s="176"/>
      <c r="P68" s="174"/>
    </row>
    <row r="69" spans="1:16" ht="12.75" customHeight="1">
      <c r="A69" s="171" t="s">
        <v>1605</v>
      </c>
      <c r="B69" s="171" t="s">
        <v>3091</v>
      </c>
      <c r="C69" s="107"/>
      <c r="D69" s="169">
        <v>0.044</v>
      </c>
      <c r="E69" s="27"/>
      <c r="F69" s="53"/>
      <c r="G69" s="44"/>
      <c r="H69" s="53">
        <f t="shared" si="8"/>
        <v>2418.7239999999997</v>
      </c>
      <c r="I69" s="53"/>
      <c r="J69" s="53"/>
      <c r="L69" s="107"/>
      <c r="M69" s="175"/>
      <c r="N69" s="176"/>
      <c r="O69" s="176"/>
      <c r="P69" s="174"/>
    </row>
    <row r="70" spans="1:16" ht="12.75" customHeight="1">
      <c r="A70" s="171" t="s">
        <v>1607</v>
      </c>
      <c r="B70" s="171" t="s">
        <v>1608</v>
      </c>
      <c r="C70" s="107"/>
      <c r="D70" s="169">
        <v>0.02</v>
      </c>
      <c r="E70" s="27"/>
      <c r="F70" s="53"/>
      <c r="G70" s="44"/>
      <c r="H70" s="53"/>
      <c r="I70" s="53"/>
      <c r="J70" s="53"/>
      <c r="L70" s="107"/>
      <c r="M70" s="175"/>
      <c r="N70" s="176"/>
      <c r="O70" s="176"/>
      <c r="P70" s="174"/>
    </row>
    <row r="71" spans="1:16" ht="12.75" customHeight="1">
      <c r="A71" s="171" t="s">
        <v>3027</v>
      </c>
      <c r="B71" s="171" t="s">
        <v>3028</v>
      </c>
      <c r="C71" s="107"/>
      <c r="D71" s="169">
        <v>2.526</v>
      </c>
      <c r="E71" s="27"/>
      <c r="F71" s="53">
        <f aca="true" t="shared" si="9" ref="F71:F80">$F$3*D71*1.0285</f>
        <v>142814.16326099998</v>
      </c>
      <c r="G71" s="44"/>
      <c r="H71" s="53">
        <f t="shared" si="8"/>
        <v>138856.74599999998</v>
      </c>
      <c r="I71" s="53">
        <f aca="true" t="shared" si="10" ref="I71:I76">$F$2*D71</f>
        <v>138518.262</v>
      </c>
      <c r="J71" s="53">
        <f aca="true" t="shared" si="11" ref="J71:J80">$F$3*D71*1.0285</f>
        <v>142814.16326099998</v>
      </c>
      <c r="L71" s="107"/>
      <c r="M71" s="175"/>
      <c r="N71" s="176"/>
      <c r="O71" s="176"/>
      <c r="P71" s="174"/>
    </row>
    <row r="72" spans="1:16" ht="12.75" customHeight="1">
      <c r="A72" s="171" t="s">
        <v>1611</v>
      </c>
      <c r="B72" s="171" t="s">
        <v>1612</v>
      </c>
      <c r="C72" s="107"/>
      <c r="D72" s="169">
        <v>0.085</v>
      </c>
      <c r="E72" s="27"/>
      <c r="F72" s="53">
        <f t="shared" si="9"/>
        <v>4805.7022475</v>
      </c>
      <c r="G72" s="44"/>
      <c r="H72" s="53">
        <f t="shared" si="8"/>
        <v>4672.535000000001</v>
      </c>
      <c r="I72" s="53">
        <f t="shared" si="10"/>
        <v>4661.145</v>
      </c>
      <c r="J72" s="53">
        <f t="shared" si="11"/>
        <v>4805.7022475</v>
      </c>
      <c r="L72" s="107"/>
      <c r="M72" s="175"/>
      <c r="N72" s="176"/>
      <c r="O72" s="176"/>
      <c r="P72" s="174"/>
    </row>
    <row r="73" spans="1:16" ht="12.75" customHeight="1">
      <c r="A73" s="171" t="s">
        <v>1613</v>
      </c>
      <c r="B73" s="171" t="s">
        <v>1614</v>
      </c>
      <c r="C73" s="107"/>
      <c r="D73" s="169">
        <v>0.394</v>
      </c>
      <c r="E73" s="27"/>
      <c r="F73" s="53">
        <f t="shared" si="9"/>
        <v>22275.843359</v>
      </c>
      <c r="G73" s="44"/>
      <c r="H73" s="53">
        <f t="shared" si="8"/>
        <v>21658.574</v>
      </c>
      <c r="I73" s="53">
        <f t="shared" si="10"/>
        <v>21605.778000000002</v>
      </c>
      <c r="J73" s="53">
        <f t="shared" si="11"/>
        <v>22275.843359</v>
      </c>
      <c r="L73" s="107"/>
      <c r="M73" s="175"/>
      <c r="N73" s="176"/>
      <c r="O73" s="176"/>
      <c r="P73" s="174"/>
    </row>
    <row r="74" spans="1:16" s="68" customFormat="1" ht="12.75" customHeight="1">
      <c r="A74" s="171" t="s">
        <v>1615</v>
      </c>
      <c r="B74" s="171" t="s">
        <v>1616</v>
      </c>
      <c r="C74" s="107"/>
      <c r="D74" s="169">
        <v>0.501</v>
      </c>
      <c r="E74" s="27"/>
      <c r="F74" s="53">
        <f t="shared" si="9"/>
        <v>28325.3744235</v>
      </c>
      <c r="G74" s="44"/>
      <c r="H74" s="53">
        <f t="shared" si="8"/>
        <v>27540.471</v>
      </c>
      <c r="I74" s="53">
        <f t="shared" si="10"/>
        <v>27473.337</v>
      </c>
      <c r="J74" s="53">
        <f t="shared" si="11"/>
        <v>28325.3744235</v>
      </c>
      <c r="K74"/>
      <c r="L74" s="107"/>
      <c r="M74" s="175"/>
      <c r="N74" s="176"/>
      <c r="O74" s="176"/>
      <c r="P74" s="174"/>
    </row>
    <row r="75" spans="1:16" ht="12.75" customHeight="1">
      <c r="A75" s="171" t="s">
        <v>1617</v>
      </c>
      <c r="B75" s="171" t="s">
        <v>1618</v>
      </c>
      <c r="C75" s="107"/>
      <c r="D75" s="169">
        <v>0.232</v>
      </c>
      <c r="E75" s="27"/>
      <c r="F75" s="53">
        <f t="shared" si="9"/>
        <v>13116.740252</v>
      </c>
      <c r="G75" s="44"/>
      <c r="H75" s="53">
        <f t="shared" si="8"/>
        <v>12753.272</v>
      </c>
      <c r="I75" s="53">
        <f t="shared" si="10"/>
        <v>12722.184000000001</v>
      </c>
      <c r="J75" s="53">
        <f t="shared" si="11"/>
        <v>13116.740252</v>
      </c>
      <c r="L75" s="183"/>
      <c r="M75" s="175"/>
      <c r="N75" s="176"/>
      <c r="O75" s="176"/>
      <c r="P75" s="174"/>
    </row>
    <row r="76" spans="1:16" ht="12.75" customHeight="1">
      <c r="A76" s="171" t="s">
        <v>1619</v>
      </c>
      <c r="B76" s="171" t="s">
        <v>1620</v>
      </c>
      <c r="C76" s="107"/>
      <c r="D76" s="169">
        <v>0.133</v>
      </c>
      <c r="E76" s="27"/>
      <c r="F76" s="53">
        <f t="shared" si="9"/>
        <v>7519.5105754999995</v>
      </c>
      <c r="G76" s="44"/>
      <c r="H76" s="53">
        <f t="shared" si="8"/>
        <v>7311.143</v>
      </c>
      <c r="I76" s="53">
        <f t="shared" si="10"/>
        <v>7293.321000000001</v>
      </c>
      <c r="J76" s="53">
        <f t="shared" si="11"/>
        <v>7519.5105754999995</v>
      </c>
      <c r="L76" s="183"/>
      <c r="M76" s="175"/>
      <c r="N76" s="176"/>
      <c r="O76" s="176"/>
      <c r="P76" s="174"/>
    </row>
    <row r="77" spans="1:16" ht="12.75" customHeight="1">
      <c r="A77" s="171" t="s">
        <v>1621</v>
      </c>
      <c r="B77" s="171" t="s">
        <v>1622</v>
      </c>
      <c r="C77" s="183"/>
      <c r="D77" s="169">
        <v>0.367</v>
      </c>
      <c r="E77" s="27"/>
      <c r="F77" s="53">
        <f t="shared" si="9"/>
        <v>20749.326174499998</v>
      </c>
      <c r="G77" s="44"/>
      <c r="H77" s="53">
        <f>$F$3*D77</f>
        <v>20174.357</v>
      </c>
      <c r="I77" s="53">
        <f>$F$2*D77</f>
        <v>20125.179</v>
      </c>
      <c r="J77" s="53">
        <f t="shared" si="11"/>
        <v>20749.326174499998</v>
      </c>
      <c r="L77" s="183"/>
      <c r="M77" s="175"/>
      <c r="N77" s="176"/>
      <c r="O77" s="176"/>
      <c r="P77" s="174"/>
    </row>
    <row r="78" spans="1:16" ht="12.75" customHeight="1">
      <c r="A78" s="171" t="s">
        <v>1623</v>
      </c>
      <c r="B78" s="171" t="s">
        <v>1624</v>
      </c>
      <c r="C78" s="183"/>
      <c r="D78" s="169">
        <v>0.411</v>
      </c>
      <c r="E78" s="27"/>
      <c r="F78" s="53">
        <f t="shared" si="9"/>
        <v>23236.983808499997</v>
      </c>
      <c r="G78" s="44"/>
      <c r="H78" s="53">
        <f>$F$3*D78</f>
        <v>22593.081</v>
      </c>
      <c r="I78" s="53">
        <f>$F$2*D78</f>
        <v>22538.006999999998</v>
      </c>
      <c r="J78" s="53">
        <f t="shared" si="11"/>
        <v>23236.983808499997</v>
      </c>
      <c r="L78" s="183"/>
      <c r="M78" s="175"/>
      <c r="N78" s="176"/>
      <c r="O78" s="176"/>
      <c r="P78" s="174"/>
    </row>
    <row r="79" spans="1:16" ht="12.75" customHeight="1">
      <c r="A79" s="171" t="s">
        <v>1625</v>
      </c>
      <c r="B79" s="171" t="s">
        <v>1626</v>
      </c>
      <c r="C79" s="183"/>
      <c r="D79" s="169">
        <v>0.272</v>
      </c>
      <c r="E79" s="27"/>
      <c r="F79" s="53">
        <f t="shared" si="9"/>
        <v>15378.247192</v>
      </c>
      <c r="G79" s="44"/>
      <c r="H79" s="53">
        <f>$F$3*D79</f>
        <v>14952.112000000001</v>
      </c>
      <c r="I79" s="53">
        <f>$F$2*D79</f>
        <v>14915.664</v>
      </c>
      <c r="J79" s="53">
        <f t="shared" si="11"/>
        <v>15378.247192</v>
      </c>
      <c r="L79" s="183"/>
      <c r="M79" s="175"/>
      <c r="N79" s="176"/>
      <c r="O79" s="176"/>
      <c r="P79" s="174"/>
    </row>
    <row r="80" spans="1:16" ht="12.75" customHeight="1">
      <c r="A80" s="171" t="s">
        <v>1627</v>
      </c>
      <c r="B80" s="171" t="s">
        <v>3092</v>
      </c>
      <c r="C80" s="183"/>
      <c r="D80" s="169">
        <v>0.232</v>
      </c>
      <c r="E80" s="27"/>
      <c r="F80" s="53">
        <f t="shared" si="9"/>
        <v>13116.740252</v>
      </c>
      <c r="G80" s="44"/>
      <c r="H80" s="53">
        <f>$F$3*D80</f>
        <v>12753.272</v>
      </c>
      <c r="I80" s="53">
        <f>$F$2*D80</f>
        <v>12722.184000000001</v>
      </c>
      <c r="J80" s="53">
        <f t="shared" si="11"/>
        <v>13116.740252</v>
      </c>
      <c r="L80" s="183"/>
      <c r="M80" s="175"/>
      <c r="N80" s="176"/>
      <c r="O80" s="176"/>
      <c r="P80" s="174"/>
    </row>
    <row r="81" spans="1:16" ht="12.75" customHeight="1">
      <c r="A81" s="171" t="s">
        <v>2743</v>
      </c>
      <c r="B81" s="171" t="s">
        <v>2744</v>
      </c>
      <c r="C81" s="183"/>
      <c r="D81" s="169">
        <v>0.071</v>
      </c>
      <c r="E81" s="27"/>
      <c r="F81" s="53"/>
      <c r="G81" s="44"/>
      <c r="H81" s="53"/>
      <c r="I81" s="53"/>
      <c r="J81" s="53"/>
      <c r="L81" s="183"/>
      <c r="M81" s="175"/>
      <c r="N81" s="176"/>
      <c r="O81" s="176"/>
      <c r="P81" s="174"/>
    </row>
    <row r="82" spans="1:16" ht="12.75" customHeight="1">
      <c r="A82" s="171" t="s">
        <v>2745</v>
      </c>
      <c r="B82" s="171" t="s">
        <v>2746</v>
      </c>
      <c r="C82" s="183"/>
      <c r="D82" s="169">
        <v>0.065</v>
      </c>
      <c r="E82" s="27"/>
      <c r="F82" s="53"/>
      <c r="G82" s="44"/>
      <c r="H82" s="53"/>
      <c r="I82" s="53"/>
      <c r="J82" s="53"/>
      <c r="L82" s="183"/>
      <c r="M82" s="175"/>
      <c r="N82" s="176"/>
      <c r="O82" s="176"/>
      <c r="P82" s="174"/>
    </row>
    <row r="83" spans="1:16" ht="12.75" customHeight="1">
      <c r="A83" s="171" t="s">
        <v>2747</v>
      </c>
      <c r="B83" s="171" t="s">
        <v>2748</v>
      </c>
      <c r="C83" s="183"/>
      <c r="D83" s="169">
        <v>0.048</v>
      </c>
      <c r="E83" s="27"/>
      <c r="F83" s="53"/>
      <c r="G83" s="44"/>
      <c r="H83" s="53"/>
      <c r="I83" s="53"/>
      <c r="J83" s="53"/>
      <c r="L83" s="183"/>
      <c r="M83" s="175"/>
      <c r="N83" s="176"/>
      <c r="O83" s="176"/>
      <c r="P83" s="174"/>
    </row>
    <row r="84" spans="1:16" ht="12.75" customHeight="1">
      <c r="A84" s="171" t="s">
        <v>2749</v>
      </c>
      <c r="B84" s="171" t="s">
        <v>2750</v>
      </c>
      <c r="C84" s="183"/>
      <c r="D84" s="169">
        <v>0.051</v>
      </c>
      <c r="E84" s="27"/>
      <c r="F84" s="53"/>
      <c r="G84" s="44"/>
      <c r="H84" s="53"/>
      <c r="I84" s="53"/>
      <c r="J84" s="53"/>
      <c r="L84" s="107"/>
      <c r="M84" s="175"/>
      <c r="N84" s="176"/>
      <c r="O84" s="176"/>
      <c r="P84" s="174"/>
    </row>
    <row r="85" spans="1:16" ht="12.75" customHeight="1">
      <c r="A85" s="171" t="s">
        <v>2751</v>
      </c>
      <c r="B85" s="171" t="s">
        <v>2752</v>
      </c>
      <c r="C85" s="183"/>
      <c r="D85" s="169">
        <v>0.051</v>
      </c>
      <c r="E85" s="27"/>
      <c r="F85" s="53"/>
      <c r="G85" s="44"/>
      <c r="H85" s="53"/>
      <c r="I85" s="53"/>
      <c r="J85" s="53"/>
      <c r="L85" s="183"/>
      <c r="M85" s="175"/>
      <c r="N85" s="176"/>
      <c r="O85" s="176"/>
      <c r="P85" s="174"/>
    </row>
    <row r="86" spans="1:16" ht="12.75" customHeight="1">
      <c r="A86" s="171" t="s">
        <v>2753</v>
      </c>
      <c r="B86" s="171" t="s">
        <v>3093</v>
      </c>
      <c r="C86" s="107"/>
      <c r="D86" s="169">
        <v>0.054</v>
      </c>
      <c r="E86" s="27"/>
      <c r="F86" s="53"/>
      <c r="G86" s="44"/>
      <c r="H86" s="53"/>
      <c r="I86" s="53"/>
      <c r="J86" s="53"/>
      <c r="L86" s="107"/>
      <c r="M86" s="175"/>
      <c r="N86" s="176"/>
      <c r="O86" s="176"/>
      <c r="P86" s="174"/>
    </row>
    <row r="87" spans="1:16" ht="12.75" customHeight="1">
      <c r="A87" s="171" t="s">
        <v>2754</v>
      </c>
      <c r="B87" s="171" t="s">
        <v>2755</v>
      </c>
      <c r="C87" s="107"/>
      <c r="D87" s="169">
        <v>0.048</v>
      </c>
      <c r="E87" s="27"/>
      <c r="F87" s="53"/>
      <c r="G87" s="44"/>
      <c r="H87" s="53"/>
      <c r="I87" s="53"/>
      <c r="J87" s="53"/>
      <c r="L87" s="107"/>
      <c r="M87" s="175"/>
      <c r="N87" s="176"/>
      <c r="O87" s="176"/>
      <c r="P87" s="174"/>
    </row>
    <row r="88" spans="1:16" ht="12.75" customHeight="1">
      <c r="A88" s="171" t="s">
        <v>2756</v>
      </c>
      <c r="B88" s="171" t="s">
        <v>2757</v>
      </c>
      <c r="C88" s="107"/>
      <c r="D88" s="169">
        <v>0.051</v>
      </c>
      <c r="E88" s="27"/>
      <c r="F88" s="53"/>
      <c r="G88" s="44"/>
      <c r="H88" s="53"/>
      <c r="I88" s="53"/>
      <c r="J88" s="53"/>
      <c r="L88" s="107"/>
      <c r="M88" s="175"/>
      <c r="N88" s="176"/>
      <c r="O88" s="176"/>
      <c r="P88" s="174"/>
    </row>
    <row r="89" spans="1:16" ht="12.75" customHeight="1">
      <c r="A89" s="171" t="s">
        <v>2758</v>
      </c>
      <c r="B89" s="171" t="s">
        <v>2759</v>
      </c>
      <c r="C89" s="107"/>
      <c r="D89" s="169">
        <v>0.048</v>
      </c>
      <c r="E89" s="27"/>
      <c r="F89" s="53"/>
      <c r="G89" s="44"/>
      <c r="H89" s="53"/>
      <c r="I89" s="53"/>
      <c r="J89" s="53"/>
      <c r="L89" s="107"/>
      <c r="M89" s="175"/>
      <c r="N89" s="176"/>
      <c r="O89" s="176"/>
      <c r="P89" s="174"/>
    </row>
    <row r="90" spans="1:16" ht="12.75" customHeight="1">
      <c r="A90" s="171" t="s">
        <v>1629</v>
      </c>
      <c r="B90" s="171" t="s">
        <v>1630</v>
      </c>
      <c r="C90" s="107"/>
      <c r="D90" s="169">
        <v>0.108</v>
      </c>
      <c r="E90" s="27"/>
      <c r="F90" s="53">
        <f>$F$3*D90*1.0285</f>
        <v>6106.068737999999</v>
      </c>
      <c r="G90" s="44"/>
      <c r="H90" s="53">
        <f>$F$3*D90</f>
        <v>5936.8679999999995</v>
      </c>
      <c r="I90" s="53">
        <f>$F$2*D90</f>
        <v>5922.396</v>
      </c>
      <c r="J90" s="53">
        <f>$F$3*D90*1.0285</f>
        <v>6106.068737999999</v>
      </c>
      <c r="L90" s="107"/>
      <c r="M90" s="175"/>
      <c r="N90" s="176"/>
      <c r="O90" s="176"/>
      <c r="P90" s="174"/>
    </row>
    <row r="91" spans="1:16" ht="12.75" customHeight="1">
      <c r="A91" s="171" t="s">
        <v>1631</v>
      </c>
      <c r="B91" s="171" t="s">
        <v>1632</v>
      </c>
      <c r="C91" s="107"/>
      <c r="D91" s="169">
        <v>0.122</v>
      </c>
      <c r="E91" s="27"/>
      <c r="F91" s="53">
        <f>$F$3*D91*1.0285</f>
        <v>6897.596167</v>
      </c>
      <c r="G91" s="44"/>
      <c r="H91" s="53">
        <f>$F$3*D91</f>
        <v>6706.4619999999995</v>
      </c>
      <c r="I91" s="53">
        <f>$F$2*D91</f>
        <v>6690.114</v>
      </c>
      <c r="J91" s="53">
        <f>$F$3*D91*1.0285</f>
        <v>6897.596167</v>
      </c>
      <c r="L91" s="107"/>
      <c r="M91" s="175"/>
      <c r="N91" s="176"/>
      <c r="O91" s="176"/>
      <c r="P91" s="174"/>
    </row>
    <row r="92" spans="1:16" ht="12.75" customHeight="1">
      <c r="A92" s="171" t="s">
        <v>1633</v>
      </c>
      <c r="B92" s="171" t="s">
        <v>1634</v>
      </c>
      <c r="C92" s="107"/>
      <c r="D92" s="169">
        <v>0.057</v>
      </c>
      <c r="E92" s="27"/>
      <c r="F92" s="53">
        <f>$F$3*D92*1.0285</f>
        <v>3222.6473895</v>
      </c>
      <c r="G92" s="44"/>
      <c r="H92" s="53">
        <f>$F$3*D92</f>
        <v>3133.347</v>
      </c>
      <c r="I92" s="53">
        <f>$F$2*D92</f>
        <v>3125.7090000000003</v>
      </c>
      <c r="J92" s="53">
        <f>$F$3*D92*1.0285</f>
        <v>3222.6473895</v>
      </c>
      <c r="L92" s="107"/>
      <c r="M92" s="175"/>
      <c r="N92" s="176"/>
      <c r="O92" s="176"/>
      <c r="P92" s="174"/>
    </row>
    <row r="93" spans="1:16" ht="12.75" customHeight="1">
      <c r="A93" s="171" t="s">
        <v>1635</v>
      </c>
      <c r="B93" s="171" t="s">
        <v>1636</v>
      </c>
      <c r="C93" s="107"/>
      <c r="D93" s="169">
        <v>0.099</v>
      </c>
      <c r="E93" s="27"/>
      <c r="F93" s="53"/>
      <c r="G93" s="44"/>
      <c r="H93" s="53"/>
      <c r="I93" s="53"/>
      <c r="J93" s="53"/>
      <c r="L93" s="107"/>
      <c r="M93" s="175"/>
      <c r="N93" s="176"/>
      <c r="O93" s="176"/>
      <c r="P93" s="174"/>
    </row>
    <row r="94" spans="1:16" ht="12.75" customHeight="1">
      <c r="A94" s="171" t="s">
        <v>1637</v>
      </c>
      <c r="B94" s="171" t="s">
        <v>1638</v>
      </c>
      <c r="C94" s="107"/>
      <c r="D94" s="169">
        <v>0.034</v>
      </c>
      <c r="E94" s="27"/>
      <c r="F94" s="53"/>
      <c r="G94" s="44"/>
      <c r="H94" s="53"/>
      <c r="I94" s="53"/>
      <c r="J94" s="53"/>
      <c r="L94" s="107"/>
      <c r="M94" s="175"/>
      <c r="N94" s="176"/>
      <c r="O94" s="176"/>
      <c r="P94" s="174"/>
    </row>
    <row r="95" spans="1:16" ht="12.75" customHeight="1">
      <c r="A95" s="171" t="s">
        <v>1639</v>
      </c>
      <c r="B95" s="171" t="s">
        <v>1640</v>
      </c>
      <c r="C95" s="107"/>
      <c r="D95" s="169">
        <v>0.04</v>
      </c>
      <c r="E95" s="27"/>
      <c r="F95" s="53"/>
      <c r="G95" s="44"/>
      <c r="H95" s="53"/>
      <c r="I95" s="53"/>
      <c r="J95" s="53"/>
      <c r="L95" s="107"/>
      <c r="M95" s="175"/>
      <c r="N95" s="176"/>
      <c r="O95" s="176"/>
      <c r="P95" s="174"/>
    </row>
    <row r="96" spans="1:16" ht="12.75" customHeight="1">
      <c r="A96" s="171" t="s">
        <v>1641</v>
      </c>
      <c r="B96" s="171" t="s">
        <v>1642</v>
      </c>
      <c r="C96" s="107"/>
      <c r="D96" s="169">
        <v>0.091</v>
      </c>
      <c r="E96" s="27"/>
      <c r="F96" s="53"/>
      <c r="G96" s="44"/>
      <c r="H96" s="53"/>
      <c r="I96" s="53"/>
      <c r="J96" s="53"/>
      <c r="L96" s="107"/>
      <c r="M96" s="175"/>
      <c r="N96" s="176"/>
      <c r="O96" s="176"/>
      <c r="P96" s="174"/>
    </row>
    <row r="97" spans="1:16" ht="12.75" customHeight="1">
      <c r="A97" s="171" t="s">
        <v>1643</v>
      </c>
      <c r="B97" s="171" t="s">
        <v>1644</v>
      </c>
      <c r="C97" s="107"/>
      <c r="D97" s="169">
        <v>0.051</v>
      </c>
      <c r="E97" s="27"/>
      <c r="F97" s="53"/>
      <c r="G97" s="44"/>
      <c r="H97" s="53"/>
      <c r="I97" s="53"/>
      <c r="J97" s="53"/>
      <c r="L97" s="107"/>
      <c r="M97" s="175"/>
      <c r="N97" s="176"/>
      <c r="O97" s="176"/>
      <c r="P97" s="174"/>
    </row>
    <row r="98" spans="1:16" ht="12.75" customHeight="1">
      <c r="A98" s="171" t="s">
        <v>1645</v>
      </c>
      <c r="B98" s="171" t="s">
        <v>1646</v>
      </c>
      <c r="C98" s="107"/>
      <c r="D98" s="169">
        <v>0.042</v>
      </c>
      <c r="E98" s="27"/>
      <c r="F98" s="53"/>
      <c r="G98" s="44"/>
      <c r="H98" s="53"/>
      <c r="I98" s="53"/>
      <c r="J98" s="53"/>
      <c r="L98" s="107"/>
      <c r="M98" s="175"/>
      <c r="N98" s="176"/>
      <c r="O98" s="176"/>
      <c r="P98" s="174"/>
    </row>
    <row r="99" spans="1:16" ht="12.75" customHeight="1">
      <c r="A99" s="171" t="s">
        <v>1647</v>
      </c>
      <c r="B99" s="171" t="s">
        <v>1648</v>
      </c>
      <c r="C99" s="107"/>
      <c r="D99" s="169">
        <v>0.031</v>
      </c>
      <c r="E99" s="27"/>
      <c r="F99" s="53"/>
      <c r="G99" s="44"/>
      <c r="H99" s="53"/>
      <c r="I99" s="53"/>
      <c r="J99" s="53"/>
      <c r="L99" s="107"/>
      <c r="M99" s="175"/>
      <c r="N99" s="176"/>
      <c r="O99" s="176"/>
      <c r="P99" s="174"/>
    </row>
    <row r="100" spans="1:16" ht="12.75" customHeight="1">
      <c r="A100" s="171" t="s">
        <v>342</v>
      </c>
      <c r="B100" s="171" t="s">
        <v>343</v>
      </c>
      <c r="C100" s="107"/>
      <c r="D100" s="169">
        <v>0.042</v>
      </c>
      <c r="E100" s="27"/>
      <c r="F100" s="53"/>
      <c r="G100" s="44"/>
      <c r="H100" s="53"/>
      <c r="I100" s="53"/>
      <c r="J100" s="53"/>
      <c r="L100" s="107"/>
      <c r="M100" s="175"/>
      <c r="N100" s="176"/>
      <c r="O100" s="176"/>
      <c r="P100" s="174"/>
    </row>
    <row r="101" spans="1:16" ht="12.75" customHeight="1">
      <c r="A101" s="171" t="s">
        <v>1649</v>
      </c>
      <c r="B101" s="171" t="s">
        <v>1650</v>
      </c>
      <c r="C101" s="107"/>
      <c r="D101" s="169">
        <v>0.028</v>
      </c>
      <c r="E101" s="27"/>
      <c r="F101" s="53"/>
      <c r="G101" s="44"/>
      <c r="H101" s="53"/>
      <c r="I101" s="53"/>
      <c r="J101" s="53"/>
      <c r="L101" s="107"/>
      <c r="M101" s="175"/>
      <c r="N101" s="176"/>
      <c r="O101" s="176"/>
      <c r="P101" s="174"/>
    </row>
    <row r="102" spans="1:16" ht="12.75" customHeight="1">
      <c r="A102" s="171" t="s">
        <v>1651</v>
      </c>
      <c r="B102" s="171" t="s">
        <v>1652</v>
      </c>
      <c r="C102" s="107"/>
      <c r="D102" s="169">
        <v>0.025</v>
      </c>
      <c r="E102" s="27"/>
      <c r="F102" s="53"/>
      <c r="G102" s="44"/>
      <c r="H102" s="53"/>
      <c r="I102" s="53"/>
      <c r="J102" s="53"/>
      <c r="L102" s="107"/>
      <c r="M102" s="175"/>
      <c r="N102" s="176"/>
      <c r="O102" s="176"/>
      <c r="P102" s="174"/>
    </row>
    <row r="103" spans="1:16" ht="12.75" customHeight="1">
      <c r="A103" s="171" t="s">
        <v>344</v>
      </c>
      <c r="B103" s="171" t="s">
        <v>345</v>
      </c>
      <c r="C103" s="107"/>
      <c r="D103" s="169">
        <v>0.05</v>
      </c>
      <c r="E103" s="27"/>
      <c r="F103" s="53"/>
      <c r="G103" s="44"/>
      <c r="H103" s="53">
        <f>$F$3*D103</f>
        <v>2748.55</v>
      </c>
      <c r="I103" s="53"/>
      <c r="J103" s="53"/>
      <c r="L103" s="107"/>
      <c r="M103" s="175"/>
      <c r="N103" s="176"/>
      <c r="O103" s="176"/>
      <c r="P103" s="174"/>
    </row>
    <row r="104" spans="1:16" ht="12.75" customHeight="1">
      <c r="A104" s="171" t="s">
        <v>1653</v>
      </c>
      <c r="B104" s="171" t="s">
        <v>3094</v>
      </c>
      <c r="C104" s="107"/>
      <c r="D104" s="169">
        <v>0.072</v>
      </c>
      <c r="E104" s="27"/>
      <c r="F104" s="53"/>
      <c r="G104" s="44"/>
      <c r="H104" s="53">
        <f>$F$3*D104</f>
        <v>3957.912</v>
      </c>
      <c r="I104" s="53"/>
      <c r="J104" s="53"/>
      <c r="L104" s="183"/>
      <c r="M104" s="175"/>
      <c r="N104" s="176"/>
      <c r="O104" s="176"/>
      <c r="P104" s="174"/>
    </row>
    <row r="105" spans="1:16" ht="12.75" customHeight="1">
      <c r="A105" s="171" t="s">
        <v>1655</v>
      </c>
      <c r="B105" s="171" t="s">
        <v>1656</v>
      </c>
      <c r="C105" s="183"/>
      <c r="D105" s="169">
        <v>0.025</v>
      </c>
      <c r="E105" s="27"/>
      <c r="F105" s="53"/>
      <c r="G105" s="44"/>
      <c r="H105" s="53"/>
      <c r="I105" s="53"/>
      <c r="J105" s="53"/>
      <c r="L105" s="183"/>
      <c r="M105" s="175"/>
      <c r="N105" s="176"/>
      <c r="O105" s="176"/>
      <c r="P105" s="174"/>
    </row>
    <row r="106" spans="1:16" ht="12.75" customHeight="1">
      <c r="A106" s="171" t="s">
        <v>1657</v>
      </c>
      <c r="B106" s="171" t="s">
        <v>1658</v>
      </c>
      <c r="C106" s="183"/>
      <c r="D106" s="169">
        <v>1.19</v>
      </c>
      <c r="E106" s="27"/>
      <c r="F106" s="53">
        <f>$F$3*D106*1.0285</f>
        <v>67279.831465</v>
      </c>
      <c r="G106" s="44"/>
      <c r="H106" s="53">
        <f>$F$3*D106</f>
        <v>65415.49</v>
      </c>
      <c r="I106" s="53">
        <f>$F$2*D106</f>
        <v>65256.03</v>
      </c>
      <c r="J106" s="53">
        <f>$F$3*D106*1.0285</f>
        <v>67279.831465</v>
      </c>
      <c r="L106" s="183"/>
      <c r="M106" s="175"/>
      <c r="N106" s="176"/>
      <c r="O106" s="176"/>
      <c r="P106" s="174"/>
    </row>
    <row r="107" spans="1:16" ht="12.75" customHeight="1">
      <c r="A107" s="171" t="s">
        <v>1659</v>
      </c>
      <c r="B107" s="171" t="s">
        <v>3095</v>
      </c>
      <c r="C107" s="183"/>
      <c r="D107" s="169">
        <v>0.3</v>
      </c>
      <c r="E107" s="27"/>
      <c r="F107" s="53">
        <f>$F$3*D107*1.0285</f>
        <v>16961.30205</v>
      </c>
      <c r="G107" s="44"/>
      <c r="H107" s="53">
        <f>$F$3*D107</f>
        <v>16491.3</v>
      </c>
      <c r="I107" s="53">
        <f>$F$2*D107</f>
        <v>16451.1</v>
      </c>
      <c r="J107" s="53">
        <f>$F$3*D107*1.0285</f>
        <v>16961.30205</v>
      </c>
      <c r="L107" s="183"/>
      <c r="M107" s="175"/>
      <c r="N107" s="176"/>
      <c r="O107" s="176"/>
      <c r="P107" s="174"/>
    </row>
    <row r="108" spans="1:16" ht="12.75" customHeight="1">
      <c r="A108" s="171" t="s">
        <v>347</v>
      </c>
      <c r="B108" s="171" t="s">
        <v>1661</v>
      </c>
      <c r="C108" s="183"/>
      <c r="D108" s="169">
        <v>0.108</v>
      </c>
      <c r="E108" s="27"/>
      <c r="F108" s="53">
        <f>$F$3*D108*1.0285</f>
        <v>6106.068737999999</v>
      </c>
      <c r="G108" s="44"/>
      <c r="H108" s="53">
        <f>$F$3*D108</f>
        <v>5936.8679999999995</v>
      </c>
      <c r="I108" s="53">
        <f>$F$2*D108</f>
        <v>5922.396</v>
      </c>
      <c r="J108" s="53">
        <f>$F$3*D108*1.0285</f>
        <v>6106.068737999999</v>
      </c>
      <c r="L108" s="183"/>
      <c r="M108" s="175"/>
      <c r="N108" s="176"/>
      <c r="O108" s="176"/>
      <c r="P108" s="174"/>
    </row>
    <row r="109" spans="1:16" ht="12.75" customHeight="1">
      <c r="A109" s="171" t="s">
        <v>2760</v>
      </c>
      <c r="B109" s="171" t="s">
        <v>2761</v>
      </c>
      <c r="C109" s="183"/>
      <c r="D109" s="169">
        <v>0.079</v>
      </c>
      <c r="E109" s="27"/>
      <c r="F109" s="53"/>
      <c r="G109" s="44"/>
      <c r="H109" s="53"/>
      <c r="I109" s="53"/>
      <c r="J109" s="53"/>
      <c r="L109" s="183"/>
      <c r="M109" s="175"/>
      <c r="N109" s="176"/>
      <c r="O109" s="176"/>
      <c r="P109" s="174"/>
    </row>
    <row r="110" spans="1:16" ht="12.75" customHeight="1">
      <c r="A110" s="171" t="s">
        <v>2762</v>
      </c>
      <c r="B110" s="171" t="s">
        <v>2763</v>
      </c>
      <c r="C110" s="183"/>
      <c r="D110" s="169">
        <v>0.105</v>
      </c>
      <c r="E110" s="27"/>
      <c r="F110" s="53"/>
      <c r="G110" s="44"/>
      <c r="H110" s="53"/>
      <c r="I110" s="53"/>
      <c r="J110" s="53"/>
      <c r="L110" s="183"/>
      <c r="M110" s="175"/>
      <c r="N110" s="176"/>
      <c r="O110" s="176"/>
      <c r="P110" s="174"/>
    </row>
    <row r="111" spans="1:16" ht="12.75" customHeight="1">
      <c r="A111" s="171" t="s">
        <v>2764</v>
      </c>
      <c r="B111" s="171" t="s">
        <v>2765</v>
      </c>
      <c r="C111" s="183"/>
      <c r="D111" s="169">
        <v>0.088</v>
      </c>
      <c r="E111" s="27"/>
      <c r="F111" s="53"/>
      <c r="G111" s="44"/>
      <c r="H111" s="53"/>
      <c r="I111" s="53"/>
      <c r="J111" s="53"/>
      <c r="L111" s="183"/>
      <c r="M111" s="175"/>
      <c r="N111" s="176"/>
      <c r="O111" s="176"/>
      <c r="P111" s="174"/>
    </row>
    <row r="112" spans="1:16" ht="12.75" customHeight="1">
      <c r="A112" s="171" t="s">
        <v>2766</v>
      </c>
      <c r="B112" s="171" t="s">
        <v>2767</v>
      </c>
      <c r="C112" s="183"/>
      <c r="D112" s="169">
        <v>0.127</v>
      </c>
      <c r="E112" s="27"/>
      <c r="F112" s="53"/>
      <c r="G112" s="44"/>
      <c r="H112" s="53"/>
      <c r="I112" s="53"/>
      <c r="J112" s="53"/>
      <c r="L112" s="183"/>
      <c r="M112" s="175"/>
      <c r="N112" s="176"/>
      <c r="O112" s="176"/>
      <c r="P112" s="174"/>
    </row>
    <row r="113" spans="1:16" ht="12.75" customHeight="1">
      <c r="A113" s="171" t="s">
        <v>2768</v>
      </c>
      <c r="B113" s="171" t="s">
        <v>2769</v>
      </c>
      <c r="C113" s="183"/>
      <c r="D113" s="169">
        <v>0.088</v>
      </c>
      <c r="E113" s="27"/>
      <c r="F113" s="53"/>
      <c r="G113" s="44"/>
      <c r="H113" s="53"/>
      <c r="I113" s="53"/>
      <c r="J113" s="53"/>
      <c r="L113" s="183"/>
      <c r="M113" s="175"/>
      <c r="N113" s="176"/>
      <c r="O113" s="176"/>
      <c r="P113" s="174"/>
    </row>
    <row r="114" spans="1:16" ht="12.75" customHeight="1">
      <c r="A114" s="171" t="s">
        <v>2770</v>
      </c>
      <c r="B114" s="171" t="s">
        <v>2771</v>
      </c>
      <c r="C114" s="183"/>
      <c r="D114" s="169">
        <v>0.093</v>
      </c>
      <c r="E114" s="27"/>
      <c r="F114" s="53"/>
      <c r="G114" s="44"/>
      <c r="H114" s="53"/>
      <c r="I114" s="53"/>
      <c r="J114" s="53"/>
      <c r="L114" s="183"/>
      <c r="M114" s="175"/>
      <c r="N114" s="176"/>
      <c r="O114" s="176"/>
      <c r="P114" s="174"/>
    </row>
    <row r="115" spans="1:16" ht="12.75" customHeight="1">
      <c r="A115" s="171" t="s">
        <v>2772</v>
      </c>
      <c r="B115" s="171" t="s">
        <v>2773</v>
      </c>
      <c r="C115" s="183"/>
      <c r="D115" s="169">
        <v>0.079</v>
      </c>
      <c r="E115" s="27"/>
      <c r="F115" s="53"/>
      <c r="G115" s="44"/>
      <c r="H115" s="53"/>
      <c r="I115" s="53"/>
      <c r="J115" s="53"/>
      <c r="L115" s="183"/>
      <c r="M115" s="175"/>
      <c r="N115" s="176"/>
      <c r="O115" s="176"/>
      <c r="P115" s="174"/>
    </row>
    <row r="116" spans="1:16" ht="12.75" customHeight="1">
      <c r="A116" s="171" t="s">
        <v>2774</v>
      </c>
      <c r="B116" s="171" t="s">
        <v>2775</v>
      </c>
      <c r="C116" s="183"/>
      <c r="D116" s="169">
        <v>0.085</v>
      </c>
      <c r="E116" s="27"/>
      <c r="F116" s="53"/>
      <c r="G116" s="44"/>
      <c r="H116" s="53"/>
      <c r="I116" s="53"/>
      <c r="J116" s="53"/>
      <c r="L116" s="183"/>
      <c r="M116" s="175"/>
      <c r="N116" s="176"/>
      <c r="O116" s="176"/>
      <c r="P116" s="174"/>
    </row>
    <row r="117" spans="1:16" ht="12.75" customHeight="1">
      <c r="A117" s="171" t="s">
        <v>2776</v>
      </c>
      <c r="B117" s="171" t="s">
        <v>2777</v>
      </c>
      <c r="C117" s="183"/>
      <c r="D117" s="169">
        <v>0.082</v>
      </c>
      <c r="E117" s="27"/>
      <c r="F117" s="53"/>
      <c r="G117" s="44"/>
      <c r="H117" s="53"/>
      <c r="I117" s="53"/>
      <c r="J117" s="53"/>
      <c r="L117" s="107"/>
      <c r="M117" s="175"/>
      <c r="N117" s="176"/>
      <c r="O117" s="176"/>
      <c r="P117" s="174"/>
    </row>
    <row r="118" spans="1:16" ht="12.75" customHeight="1">
      <c r="A118" s="171" t="s">
        <v>2778</v>
      </c>
      <c r="B118" s="171" t="s">
        <v>2779</v>
      </c>
      <c r="C118" s="107"/>
      <c r="D118" s="169">
        <v>0.079</v>
      </c>
      <c r="E118" s="27"/>
      <c r="F118" s="53"/>
      <c r="G118" s="44"/>
      <c r="H118" s="53"/>
      <c r="I118" s="53"/>
      <c r="J118" s="53"/>
      <c r="L118" s="107"/>
      <c r="M118" s="175"/>
      <c r="N118" s="176"/>
      <c r="O118" s="176"/>
      <c r="P118" s="174"/>
    </row>
    <row r="119" spans="1:16" ht="12.75" customHeight="1">
      <c r="A119" s="171" t="s">
        <v>2780</v>
      </c>
      <c r="B119" s="171" t="s">
        <v>2781</v>
      </c>
      <c r="C119" s="107"/>
      <c r="D119" s="169">
        <v>0.102</v>
      </c>
      <c r="E119" s="27"/>
      <c r="F119" s="53"/>
      <c r="G119" s="44"/>
      <c r="H119" s="53"/>
      <c r="I119" s="53"/>
      <c r="J119" s="53"/>
      <c r="L119" s="107"/>
      <c r="M119" s="175"/>
      <c r="N119" s="176"/>
      <c r="O119" s="176"/>
      <c r="P119" s="174"/>
    </row>
    <row r="120" spans="1:16" ht="12.75" customHeight="1">
      <c r="A120" s="171" t="s">
        <v>2782</v>
      </c>
      <c r="B120" s="171" t="s">
        <v>2783</v>
      </c>
      <c r="C120" s="107"/>
      <c r="D120" s="169">
        <v>0.065</v>
      </c>
      <c r="E120" s="27"/>
      <c r="F120" s="53"/>
      <c r="G120" s="44"/>
      <c r="H120" s="53"/>
      <c r="I120" s="53"/>
      <c r="J120" s="53"/>
      <c r="L120" s="107"/>
      <c r="M120" s="175"/>
      <c r="N120" s="176"/>
      <c r="O120" s="176"/>
      <c r="P120" s="174"/>
    </row>
    <row r="121" spans="1:16" ht="12.75" customHeight="1">
      <c r="A121" s="171" t="s">
        <v>2784</v>
      </c>
      <c r="B121" s="171" t="s">
        <v>2785</v>
      </c>
      <c r="C121" s="107"/>
      <c r="D121" s="169">
        <v>0.079</v>
      </c>
      <c r="E121" s="27"/>
      <c r="F121" s="53"/>
      <c r="G121" s="44"/>
      <c r="H121" s="53"/>
      <c r="I121" s="53"/>
      <c r="J121" s="53"/>
      <c r="L121" s="107"/>
      <c r="M121" s="175"/>
      <c r="N121" s="176"/>
      <c r="O121" s="176"/>
      <c r="P121" s="174"/>
    </row>
    <row r="122" spans="1:16" ht="12.75" customHeight="1">
      <c r="A122" s="171" t="s">
        <v>1662</v>
      </c>
      <c r="B122" s="171" t="s">
        <v>1663</v>
      </c>
      <c r="C122" s="107"/>
      <c r="D122" s="169">
        <v>0.261</v>
      </c>
      <c r="E122" s="27"/>
      <c r="F122" s="53">
        <f>$F$3*D122*1.0285</f>
        <v>14756.3327835</v>
      </c>
      <c r="G122" s="44"/>
      <c r="H122" s="53">
        <f>$F$3*D122</f>
        <v>14347.431</v>
      </c>
      <c r="I122" s="53">
        <f>$F$2*D122</f>
        <v>14312.457</v>
      </c>
      <c r="J122" s="53">
        <f>$F$3*D122*1.0285</f>
        <v>14756.3327835</v>
      </c>
      <c r="L122" s="107"/>
      <c r="M122" s="175"/>
      <c r="N122" s="176"/>
      <c r="O122" s="176"/>
      <c r="P122" s="174"/>
    </row>
    <row r="123" spans="1:16" ht="12.75" customHeight="1">
      <c r="A123" s="171" t="s">
        <v>348</v>
      </c>
      <c r="B123" s="171" t="s">
        <v>349</v>
      </c>
      <c r="C123" s="107"/>
      <c r="D123" s="169">
        <v>0.054</v>
      </c>
      <c r="E123" s="27"/>
      <c r="F123" s="53"/>
      <c r="G123" s="44"/>
      <c r="H123" s="53"/>
      <c r="I123" s="53"/>
      <c r="J123" s="53"/>
      <c r="L123" s="107"/>
      <c r="M123" s="175"/>
      <c r="N123" s="176"/>
      <c r="O123" s="176"/>
      <c r="P123" s="174"/>
    </row>
    <row r="124" spans="1:16" ht="12.75" customHeight="1">
      <c r="A124" s="171" t="s">
        <v>1664</v>
      </c>
      <c r="B124" s="171" t="s">
        <v>1665</v>
      </c>
      <c r="C124" s="107"/>
      <c r="D124" s="169">
        <v>0.201</v>
      </c>
      <c r="E124" s="27"/>
      <c r="F124" s="53"/>
      <c r="G124" s="44"/>
      <c r="H124" s="53"/>
      <c r="I124" s="53"/>
      <c r="J124" s="53"/>
      <c r="L124" s="107"/>
      <c r="M124" s="175"/>
      <c r="N124" s="176"/>
      <c r="O124" s="176"/>
      <c r="P124" s="174"/>
    </row>
    <row r="125" spans="1:16" ht="12.75" customHeight="1">
      <c r="A125" s="171" t="s">
        <v>1666</v>
      </c>
      <c r="B125" s="171" t="s">
        <v>1667</v>
      </c>
      <c r="C125" s="107"/>
      <c r="D125" s="169">
        <v>0.037</v>
      </c>
      <c r="E125" s="27"/>
      <c r="F125" s="53"/>
      <c r="G125" s="44"/>
      <c r="H125" s="53"/>
      <c r="I125" s="53"/>
      <c r="J125" s="53"/>
      <c r="L125" s="107"/>
      <c r="M125" s="175"/>
      <c r="N125" s="176"/>
      <c r="O125" s="176"/>
      <c r="P125" s="174"/>
    </row>
    <row r="126" spans="1:16" ht="12.75" customHeight="1">
      <c r="A126" s="171" t="s">
        <v>1668</v>
      </c>
      <c r="B126" s="171" t="s">
        <v>1669</v>
      </c>
      <c r="C126" s="107"/>
      <c r="D126" s="169">
        <v>0.064</v>
      </c>
      <c r="E126" s="27"/>
      <c r="F126" s="53"/>
      <c r="G126" s="44"/>
      <c r="H126" s="53">
        <f aca="true" t="shared" si="12" ref="H126:H131">$F$3*D126</f>
        <v>3518.1440000000002</v>
      </c>
      <c r="I126" s="53"/>
      <c r="J126" s="53"/>
      <c r="L126" s="107"/>
      <c r="M126" s="175"/>
      <c r="N126" s="176"/>
      <c r="O126" s="176"/>
      <c r="P126" s="174"/>
    </row>
    <row r="127" spans="1:16" ht="12.75" customHeight="1">
      <c r="A127" s="171" t="s">
        <v>1670</v>
      </c>
      <c r="B127" s="171" t="s">
        <v>3096</v>
      </c>
      <c r="C127" s="107"/>
      <c r="D127" s="169">
        <v>0.077</v>
      </c>
      <c r="E127" s="27"/>
      <c r="F127" s="53"/>
      <c r="G127" s="44"/>
      <c r="H127" s="53">
        <f t="shared" si="12"/>
        <v>4232.767</v>
      </c>
      <c r="I127" s="53"/>
      <c r="J127" s="53"/>
      <c r="L127" s="107"/>
      <c r="M127" s="175"/>
      <c r="N127" s="176"/>
      <c r="O127" s="176"/>
      <c r="P127" s="174"/>
    </row>
    <row r="128" spans="1:16" ht="12.75" customHeight="1">
      <c r="A128" s="171" t="s">
        <v>1672</v>
      </c>
      <c r="B128" s="171" t="s">
        <v>1673</v>
      </c>
      <c r="C128" s="107"/>
      <c r="D128" s="169">
        <v>0.031</v>
      </c>
      <c r="E128" s="28"/>
      <c r="F128" s="53"/>
      <c r="G128" s="44"/>
      <c r="H128" s="53"/>
      <c r="I128" s="53"/>
      <c r="J128" s="53"/>
      <c r="L128" s="107"/>
      <c r="M128" s="175"/>
      <c r="N128" s="176"/>
      <c r="O128" s="176"/>
      <c r="P128" s="174"/>
    </row>
    <row r="129" spans="1:16" ht="12.75" customHeight="1">
      <c r="A129" s="171" t="s">
        <v>1674</v>
      </c>
      <c r="B129" s="171" t="s">
        <v>1675</v>
      </c>
      <c r="C129" s="107"/>
      <c r="D129" s="169">
        <v>1.878</v>
      </c>
      <c r="E129" s="27"/>
      <c r="F129" s="53">
        <f aca="true" t="shared" si="13" ref="F129:F135">$F$3*D129*1.0285</f>
        <v>106177.750833</v>
      </c>
      <c r="G129" s="44"/>
      <c r="H129" s="53">
        <f t="shared" si="12"/>
        <v>103235.538</v>
      </c>
      <c r="I129" s="53">
        <f aca="true" t="shared" si="14" ref="I129:I135">$F$2*D129</f>
        <v>102983.886</v>
      </c>
      <c r="J129" s="53">
        <f aca="true" t="shared" si="15" ref="J129:J135">$F$3*D129*1.0285</f>
        <v>106177.750833</v>
      </c>
      <c r="L129" s="107"/>
      <c r="M129" s="175"/>
      <c r="N129" s="176"/>
      <c r="O129" s="176"/>
      <c r="P129" s="174"/>
    </row>
    <row r="130" spans="1:16" ht="12.75" customHeight="1">
      <c r="A130" s="171" t="s">
        <v>1676</v>
      </c>
      <c r="B130" s="171" t="s">
        <v>1677</v>
      </c>
      <c r="C130" s="107"/>
      <c r="D130" s="169">
        <v>1.686</v>
      </c>
      <c r="E130" s="45"/>
      <c r="F130" s="53">
        <f t="shared" si="13"/>
        <v>95322.517521</v>
      </c>
      <c r="G130" s="44"/>
      <c r="H130" s="53">
        <f t="shared" si="12"/>
        <v>92681.106</v>
      </c>
      <c r="I130" s="53">
        <f t="shared" si="14"/>
        <v>92455.182</v>
      </c>
      <c r="J130" s="53">
        <f t="shared" si="15"/>
        <v>95322.517521</v>
      </c>
      <c r="L130" s="107"/>
      <c r="M130" s="175"/>
      <c r="N130" s="176"/>
      <c r="O130" s="176"/>
      <c r="P130" s="174"/>
    </row>
    <row r="131" spans="1:16" ht="12.75" customHeight="1">
      <c r="A131" s="171" t="s">
        <v>1678</v>
      </c>
      <c r="B131" s="171" t="s">
        <v>1679</v>
      </c>
      <c r="C131" s="107"/>
      <c r="D131" s="169">
        <v>1.821</v>
      </c>
      <c r="E131" s="45"/>
      <c r="F131" s="53">
        <f t="shared" si="13"/>
        <v>102955.10344349999</v>
      </c>
      <c r="G131" s="44"/>
      <c r="H131" s="53">
        <f t="shared" si="12"/>
        <v>100102.19099999999</v>
      </c>
      <c r="I131" s="53">
        <f t="shared" si="14"/>
        <v>99858.177</v>
      </c>
      <c r="J131" s="53">
        <f t="shared" si="15"/>
        <v>102955.10344349999</v>
      </c>
      <c r="L131" s="107"/>
      <c r="M131" s="175"/>
      <c r="N131" s="176"/>
      <c r="O131" s="176"/>
      <c r="P131" s="174"/>
    </row>
    <row r="132" spans="1:16" ht="12.75" customHeight="1">
      <c r="A132" s="171" t="s">
        <v>1680</v>
      </c>
      <c r="B132" s="171" t="s">
        <v>1681</v>
      </c>
      <c r="C132" s="107"/>
      <c r="D132" s="169">
        <v>0.433</v>
      </c>
      <c r="E132" s="45"/>
      <c r="F132" s="53">
        <f t="shared" si="13"/>
        <v>24480.8126255</v>
      </c>
      <c r="G132" s="44"/>
      <c r="H132" s="53">
        <f>$F$3*D132</f>
        <v>23802.443</v>
      </c>
      <c r="I132" s="53">
        <f t="shared" si="14"/>
        <v>23744.421</v>
      </c>
      <c r="J132" s="53">
        <f t="shared" si="15"/>
        <v>24480.8126255</v>
      </c>
      <c r="L132" s="183"/>
      <c r="M132" s="175"/>
      <c r="N132" s="176"/>
      <c r="O132" s="176"/>
      <c r="P132" s="174"/>
    </row>
    <row r="133" spans="1:16" ht="12.75" customHeight="1">
      <c r="A133" s="171" t="s">
        <v>1682</v>
      </c>
      <c r="B133" s="171" t="s">
        <v>1683</v>
      </c>
      <c r="C133" s="107"/>
      <c r="D133" s="169">
        <v>0.739</v>
      </c>
      <c r="E133" s="45"/>
      <c r="F133" s="53">
        <f t="shared" si="13"/>
        <v>41781.340716499995</v>
      </c>
      <c r="G133" s="44"/>
      <c r="H133" s="53">
        <f>$F$3*D133</f>
        <v>40623.568999999996</v>
      </c>
      <c r="I133" s="53">
        <f t="shared" si="14"/>
        <v>40524.543</v>
      </c>
      <c r="J133" s="53">
        <f t="shared" si="15"/>
        <v>41781.340716499995</v>
      </c>
      <c r="L133" s="107"/>
      <c r="M133" s="175"/>
      <c r="N133" s="176"/>
      <c r="O133" s="176"/>
      <c r="P133" s="174"/>
    </row>
    <row r="134" spans="1:16" ht="12.75" customHeight="1">
      <c r="A134" s="171" t="s">
        <v>1684</v>
      </c>
      <c r="B134" s="171" t="s">
        <v>1685</v>
      </c>
      <c r="C134" s="107"/>
      <c r="D134" s="169">
        <v>0.991</v>
      </c>
      <c r="E134" s="45"/>
      <c r="F134" s="53">
        <f t="shared" si="13"/>
        <v>56028.834438499995</v>
      </c>
      <c r="G134" s="44"/>
      <c r="H134" s="53">
        <f>$F$3*D134</f>
        <v>54476.261</v>
      </c>
      <c r="I134" s="53">
        <f t="shared" si="14"/>
        <v>54343.467</v>
      </c>
      <c r="J134" s="53">
        <f t="shared" si="15"/>
        <v>56028.834438499995</v>
      </c>
      <c r="L134" s="107"/>
      <c r="M134" s="175"/>
      <c r="N134" s="176"/>
      <c r="O134" s="176"/>
      <c r="P134" s="174"/>
    </row>
    <row r="135" spans="1:16" ht="12.75" customHeight="1">
      <c r="A135" s="171" t="s">
        <v>1686</v>
      </c>
      <c r="B135" s="171" t="s">
        <v>1687</v>
      </c>
      <c r="C135" s="183"/>
      <c r="D135" s="169">
        <v>0.21</v>
      </c>
      <c r="E135" s="45"/>
      <c r="F135" s="53">
        <f t="shared" si="13"/>
        <v>11872.911435</v>
      </c>
      <c r="G135" s="44"/>
      <c r="H135" s="53">
        <f>$F$3*D135</f>
        <v>11543.91</v>
      </c>
      <c r="I135" s="53">
        <f t="shared" si="14"/>
        <v>11515.77</v>
      </c>
      <c r="J135" s="53">
        <f t="shared" si="15"/>
        <v>11872.911435</v>
      </c>
      <c r="L135" s="183"/>
      <c r="M135" s="175"/>
      <c r="N135" s="176"/>
      <c r="O135" s="176"/>
      <c r="P135" s="174"/>
    </row>
    <row r="136" spans="1:16" ht="12.75" customHeight="1">
      <c r="A136" s="171" t="s">
        <v>3029</v>
      </c>
      <c r="B136" s="171" t="s">
        <v>3030</v>
      </c>
      <c r="C136" s="107"/>
      <c r="D136" s="169">
        <v>1.337</v>
      </c>
      <c r="E136" s="45"/>
      <c r="F136" s="53"/>
      <c r="G136" s="44"/>
      <c r="H136" s="53"/>
      <c r="I136" s="53"/>
      <c r="J136" s="53"/>
      <c r="L136" s="107"/>
      <c r="M136" s="175"/>
      <c r="N136" s="176"/>
      <c r="O136" s="176"/>
      <c r="P136" s="174"/>
    </row>
    <row r="137" spans="1:16" ht="12.75" customHeight="1">
      <c r="A137" s="171" t="s">
        <v>3031</v>
      </c>
      <c r="B137" s="171" t="s">
        <v>3032</v>
      </c>
      <c r="C137" s="107"/>
      <c r="D137" s="169">
        <v>0.481</v>
      </c>
      <c r="E137" s="45"/>
      <c r="F137" s="53"/>
      <c r="G137" s="44"/>
      <c r="H137" s="53"/>
      <c r="I137" s="53"/>
      <c r="J137" s="53"/>
      <c r="L137" s="183"/>
      <c r="M137" s="175"/>
      <c r="N137" s="176"/>
      <c r="O137" s="176"/>
      <c r="P137" s="174"/>
    </row>
    <row r="138" spans="1:16" ht="12.75" customHeight="1">
      <c r="A138" s="171" t="s">
        <v>3033</v>
      </c>
      <c r="B138" s="171" t="s">
        <v>3034</v>
      </c>
      <c r="C138" s="183"/>
      <c r="D138" s="169">
        <v>0.297</v>
      </c>
      <c r="E138" s="45"/>
      <c r="F138" s="53"/>
      <c r="G138" s="44"/>
      <c r="H138" s="53"/>
      <c r="I138" s="53"/>
      <c r="J138" s="53"/>
      <c r="L138" s="183"/>
      <c r="M138" s="175"/>
      <c r="N138" s="176"/>
      <c r="O138" s="176"/>
      <c r="P138" s="174"/>
    </row>
    <row r="139" spans="1:16" ht="12.75" customHeight="1">
      <c r="A139" s="171" t="s">
        <v>1690</v>
      </c>
      <c r="B139" s="171" t="s">
        <v>2786</v>
      </c>
      <c r="C139" s="107"/>
      <c r="D139" s="169">
        <v>0.258</v>
      </c>
      <c r="E139" s="45"/>
      <c r="F139" s="53">
        <f>$F$3*D139*1.0285</f>
        <v>14586.719763</v>
      </c>
      <c r="G139" s="44"/>
      <c r="H139" s="53">
        <f>$F$3*D139</f>
        <v>14182.518</v>
      </c>
      <c r="I139" s="53">
        <f>$F$2*D139</f>
        <v>14147.946</v>
      </c>
      <c r="J139" s="53">
        <f>$F$3*D139*1.0285</f>
        <v>14586.719763</v>
      </c>
      <c r="L139" s="183"/>
      <c r="M139" s="175"/>
      <c r="N139" s="176"/>
      <c r="O139" s="176"/>
      <c r="P139" s="174"/>
    </row>
    <row r="140" spans="1:16" ht="12.75" customHeight="1">
      <c r="A140" s="171" t="s">
        <v>1692</v>
      </c>
      <c r="B140" s="171" t="s">
        <v>3097</v>
      </c>
      <c r="C140" s="183"/>
      <c r="D140" s="169">
        <v>0.385</v>
      </c>
      <c r="E140" s="45"/>
      <c r="F140" s="53">
        <f>$F$3*D140*1.0285</f>
        <v>21767.0042975</v>
      </c>
      <c r="G140" s="44"/>
      <c r="H140" s="53">
        <f>$F$3*D140</f>
        <v>21163.835</v>
      </c>
      <c r="I140" s="53">
        <f>$F$2*D140</f>
        <v>21112.245</v>
      </c>
      <c r="J140" s="53">
        <f>$F$3*D140*1.0285</f>
        <v>21767.0042975</v>
      </c>
      <c r="L140" s="183"/>
      <c r="M140" s="175"/>
      <c r="N140" s="176"/>
      <c r="O140" s="176"/>
      <c r="P140" s="174"/>
    </row>
    <row r="141" spans="1:16" ht="12.75" customHeight="1">
      <c r="A141" s="171" t="s">
        <v>1694</v>
      </c>
      <c r="B141" s="171" t="s">
        <v>3098</v>
      </c>
      <c r="C141" s="183"/>
      <c r="D141" s="169">
        <v>0.221</v>
      </c>
      <c r="E141" s="45"/>
      <c r="F141" s="53">
        <f>$F$3*D141*1.0285</f>
        <v>12494.8258435</v>
      </c>
      <c r="G141" s="44"/>
      <c r="H141" s="53">
        <f>$F$3*D141</f>
        <v>12148.591</v>
      </c>
      <c r="I141" s="53">
        <f>$F$2*D141</f>
        <v>12118.977</v>
      </c>
      <c r="J141" s="53">
        <f>$F$3*D141*1.0285</f>
        <v>12494.8258435</v>
      </c>
      <c r="L141" s="183"/>
      <c r="M141" s="175"/>
      <c r="N141" s="176"/>
      <c r="O141" s="176"/>
      <c r="P141" s="174"/>
    </row>
    <row r="142" spans="1:16" ht="12.75" customHeight="1">
      <c r="A142" s="171" t="s">
        <v>2787</v>
      </c>
      <c r="B142" s="171" t="s">
        <v>2788</v>
      </c>
      <c r="C142" s="183"/>
      <c r="D142" s="169">
        <v>0.068</v>
      </c>
      <c r="E142" s="45"/>
      <c r="F142" s="53">
        <f>$F$3*D142*1.0285</f>
        <v>3844.561798</v>
      </c>
      <c r="G142" s="44"/>
      <c r="H142" s="53">
        <f>$F$3*D142</f>
        <v>3738.0280000000002</v>
      </c>
      <c r="I142" s="53">
        <f>$F$2*D142</f>
        <v>3728.916</v>
      </c>
      <c r="J142" s="53">
        <f>$F$3*D142*1.0285</f>
        <v>3844.561798</v>
      </c>
      <c r="L142" s="183"/>
      <c r="M142" s="175"/>
      <c r="N142" s="176"/>
      <c r="O142" s="176"/>
      <c r="P142" s="174"/>
    </row>
    <row r="143" spans="1:16" s="68" customFormat="1" ht="12.75" customHeight="1">
      <c r="A143" s="171" t="s">
        <v>1696</v>
      </c>
      <c r="B143" s="171" t="s">
        <v>1697</v>
      </c>
      <c r="C143" s="183"/>
      <c r="D143" s="169">
        <v>0.314</v>
      </c>
      <c r="E143" s="45"/>
      <c r="F143" s="53">
        <f>$F$3*D143*1.0285</f>
        <v>17752.829479</v>
      </c>
      <c r="G143" s="44"/>
      <c r="H143" s="53">
        <f>$F$3*D143</f>
        <v>17260.894</v>
      </c>
      <c r="I143" s="53">
        <f>$F$2*D143</f>
        <v>17218.818</v>
      </c>
      <c r="J143" s="53">
        <f>$F$3*D143*1.0285</f>
        <v>17752.829479</v>
      </c>
      <c r="K143"/>
      <c r="L143" s="183"/>
      <c r="M143" s="175"/>
      <c r="N143" s="176"/>
      <c r="O143" s="176"/>
      <c r="P143" s="174"/>
    </row>
    <row r="144" spans="1:16" s="68" customFormat="1" ht="12.75" customHeight="1">
      <c r="A144" s="171" t="s">
        <v>2789</v>
      </c>
      <c r="B144" s="171" t="s">
        <v>2790</v>
      </c>
      <c r="C144" s="183"/>
      <c r="D144" s="169">
        <v>0.082</v>
      </c>
      <c r="E144" s="45"/>
      <c r="F144" s="53"/>
      <c r="G144" s="44"/>
      <c r="H144" s="53"/>
      <c r="I144" s="53"/>
      <c r="J144" s="53"/>
      <c r="K144"/>
      <c r="L144" s="183"/>
      <c r="M144" s="175"/>
      <c r="N144" s="176"/>
      <c r="O144" s="176"/>
      <c r="P144" s="174"/>
    </row>
    <row r="145" spans="1:16" ht="12.75" customHeight="1">
      <c r="A145" s="171" t="s">
        <v>2791</v>
      </c>
      <c r="B145" s="171" t="s">
        <v>2792</v>
      </c>
      <c r="C145" s="183"/>
      <c r="D145" s="169">
        <v>0.076</v>
      </c>
      <c r="E145" s="45"/>
      <c r="F145" s="53"/>
      <c r="G145" s="44"/>
      <c r="H145" s="53"/>
      <c r="I145" s="53"/>
      <c r="J145" s="53"/>
      <c r="L145" s="183"/>
      <c r="M145" s="175"/>
      <c r="N145" s="176"/>
      <c r="O145" s="176"/>
      <c r="P145" s="174"/>
    </row>
    <row r="146" spans="1:16" ht="12.75" customHeight="1">
      <c r="A146" s="171" t="s">
        <v>2793</v>
      </c>
      <c r="B146" s="171" t="s">
        <v>2794</v>
      </c>
      <c r="C146" s="183"/>
      <c r="D146" s="169">
        <v>0.113</v>
      </c>
      <c r="E146" s="45"/>
      <c r="F146" s="53"/>
      <c r="G146" s="44"/>
      <c r="H146" s="53"/>
      <c r="I146" s="53"/>
      <c r="J146" s="53"/>
      <c r="L146" s="183"/>
      <c r="M146" s="175"/>
      <c r="N146" s="176"/>
      <c r="O146" s="176"/>
      <c r="P146" s="174"/>
    </row>
    <row r="147" spans="1:16" ht="12.75" customHeight="1">
      <c r="A147" s="171" t="s">
        <v>2795</v>
      </c>
      <c r="B147" s="171" t="s">
        <v>2796</v>
      </c>
      <c r="C147" s="183"/>
      <c r="D147" s="169">
        <v>0.074</v>
      </c>
      <c r="E147" s="45"/>
      <c r="F147" s="53"/>
      <c r="G147" s="44"/>
      <c r="H147" s="53"/>
      <c r="I147" s="53"/>
      <c r="J147" s="53"/>
      <c r="L147" s="183"/>
      <c r="M147" s="175"/>
      <c r="N147" s="176"/>
      <c r="O147" s="176"/>
      <c r="P147" s="174"/>
    </row>
    <row r="148" spans="1:16" ht="12.75" customHeight="1">
      <c r="A148" s="171" t="s">
        <v>2797</v>
      </c>
      <c r="B148" s="171" t="s">
        <v>2798</v>
      </c>
      <c r="C148" s="183"/>
      <c r="D148" s="169">
        <v>0.068</v>
      </c>
      <c r="E148" s="45"/>
      <c r="F148" s="53"/>
      <c r="G148" s="44"/>
      <c r="H148" s="53"/>
      <c r="I148" s="53"/>
      <c r="J148" s="53"/>
      <c r="L148" s="183"/>
      <c r="M148" s="175"/>
      <c r="N148" s="176"/>
      <c r="O148" s="176"/>
      <c r="P148" s="174"/>
    </row>
    <row r="149" spans="1:16" ht="12.75" customHeight="1">
      <c r="A149" s="171" t="s">
        <v>2799</v>
      </c>
      <c r="B149" s="171" t="s">
        <v>2800</v>
      </c>
      <c r="C149" s="183"/>
      <c r="D149" s="169">
        <v>0.065</v>
      </c>
      <c r="E149" s="45"/>
      <c r="F149" s="53"/>
      <c r="G149" s="44"/>
      <c r="H149" s="53"/>
      <c r="I149" s="53"/>
      <c r="J149" s="53"/>
      <c r="L149" s="183"/>
      <c r="M149" s="175"/>
      <c r="N149" s="176"/>
      <c r="O149" s="176"/>
      <c r="P149" s="174"/>
    </row>
    <row r="150" spans="1:16" ht="12.75" customHeight="1">
      <c r="A150" s="171" t="s">
        <v>2801</v>
      </c>
      <c r="B150" s="171" t="s">
        <v>2802</v>
      </c>
      <c r="C150" s="183"/>
      <c r="D150" s="169">
        <v>0.068</v>
      </c>
      <c r="E150" s="45"/>
      <c r="F150" s="53"/>
      <c r="G150" s="44"/>
      <c r="H150" s="53"/>
      <c r="I150" s="53"/>
      <c r="J150" s="53"/>
      <c r="L150" s="107"/>
      <c r="M150" s="175"/>
      <c r="N150" s="176"/>
      <c r="O150" s="176"/>
      <c r="P150" s="174"/>
    </row>
    <row r="151" spans="1:16" ht="12.75" customHeight="1">
      <c r="A151" s="171" t="s">
        <v>2803</v>
      </c>
      <c r="B151" s="171" t="s">
        <v>2804</v>
      </c>
      <c r="C151" s="183"/>
      <c r="D151" s="169">
        <v>0.076</v>
      </c>
      <c r="E151" s="45"/>
      <c r="F151" s="53"/>
      <c r="G151" s="44"/>
      <c r="H151" s="53"/>
      <c r="I151" s="53"/>
      <c r="J151" s="53"/>
      <c r="L151" s="107"/>
      <c r="M151" s="175"/>
      <c r="N151" s="176"/>
      <c r="O151" s="176"/>
      <c r="P151" s="174"/>
    </row>
    <row r="152" spans="1:16" ht="12.75" customHeight="1">
      <c r="A152" s="171" t="s">
        <v>3196</v>
      </c>
      <c r="B152" s="171" t="s">
        <v>3197</v>
      </c>
      <c r="C152" s="183"/>
      <c r="D152" s="169">
        <v>0.399</v>
      </c>
      <c r="E152" s="45"/>
      <c r="F152" s="53"/>
      <c r="G152" s="44"/>
      <c r="H152" s="53"/>
      <c r="I152" s="53"/>
      <c r="J152" s="53"/>
      <c r="L152" s="107"/>
      <c r="M152" s="175"/>
      <c r="N152" s="176"/>
      <c r="O152" s="176"/>
      <c r="P152" s="174"/>
    </row>
    <row r="153" spans="1:16" ht="12.75" customHeight="1">
      <c r="A153" s="171" t="s">
        <v>3198</v>
      </c>
      <c r="B153" s="171" t="s">
        <v>3199</v>
      </c>
      <c r="C153" s="107"/>
      <c r="D153" s="169">
        <v>0.088</v>
      </c>
      <c r="E153" s="45"/>
      <c r="F153" s="53"/>
      <c r="G153" s="44"/>
      <c r="H153" s="53"/>
      <c r="I153" s="53"/>
      <c r="J153" s="53"/>
      <c r="L153" s="107"/>
      <c r="M153" s="175"/>
      <c r="N153" s="176"/>
      <c r="O153" s="176"/>
      <c r="P153" s="174"/>
    </row>
    <row r="154" spans="1:16" ht="12.75" customHeight="1">
      <c r="A154" s="171" t="s">
        <v>2805</v>
      </c>
      <c r="B154" s="171" t="s">
        <v>2806</v>
      </c>
      <c r="C154" s="107"/>
      <c r="D154" s="169">
        <v>0.068</v>
      </c>
      <c r="E154" s="45"/>
      <c r="F154" s="53"/>
      <c r="G154" s="44"/>
      <c r="H154" s="53"/>
      <c r="I154" s="53"/>
      <c r="J154" s="53"/>
      <c r="L154" s="107"/>
      <c r="M154" s="175"/>
      <c r="N154" s="176"/>
      <c r="O154" s="176"/>
      <c r="P154" s="174"/>
    </row>
    <row r="155" spans="1:16" ht="12.75" customHeight="1">
      <c r="A155" s="171" t="s">
        <v>2807</v>
      </c>
      <c r="B155" s="171" t="s">
        <v>2808</v>
      </c>
      <c r="C155" s="107"/>
      <c r="D155" s="169">
        <v>0.068</v>
      </c>
      <c r="E155" s="45"/>
      <c r="F155" s="53"/>
      <c r="G155" s="44"/>
      <c r="H155" s="53"/>
      <c r="I155" s="53"/>
      <c r="J155" s="53"/>
      <c r="L155" s="107"/>
      <c r="M155" s="175"/>
      <c r="N155" s="176"/>
      <c r="O155" s="176"/>
      <c r="P155" s="174"/>
    </row>
    <row r="156" spans="1:16" ht="12.75" customHeight="1">
      <c r="A156" s="171" t="s">
        <v>2809</v>
      </c>
      <c r="B156" s="171" t="s">
        <v>2810</v>
      </c>
      <c r="C156" s="107"/>
      <c r="D156" s="169">
        <v>0.071</v>
      </c>
      <c r="E156" s="45"/>
      <c r="F156" s="53"/>
      <c r="G156" s="44"/>
      <c r="H156" s="53"/>
      <c r="I156" s="53"/>
      <c r="J156" s="53"/>
      <c r="L156" s="107"/>
      <c r="M156" s="175"/>
      <c r="N156" s="176"/>
      <c r="O156" s="176"/>
      <c r="P156" s="174"/>
    </row>
    <row r="157" spans="1:16" ht="12.75" customHeight="1">
      <c r="A157" s="171" t="s">
        <v>2811</v>
      </c>
      <c r="B157" s="171" t="s">
        <v>2812</v>
      </c>
      <c r="C157" s="107"/>
      <c r="D157" s="169">
        <v>0.068</v>
      </c>
      <c r="E157" s="45"/>
      <c r="F157" s="53"/>
      <c r="G157" s="44"/>
      <c r="H157" s="53"/>
      <c r="I157" s="53"/>
      <c r="J157" s="53"/>
      <c r="L157" s="107"/>
      <c r="M157" s="175"/>
      <c r="N157" s="176"/>
      <c r="O157" s="176"/>
      <c r="P157" s="174"/>
    </row>
    <row r="158" spans="1:16" ht="12.75" customHeight="1">
      <c r="A158" s="171" t="s">
        <v>1700</v>
      </c>
      <c r="B158" s="171" t="s">
        <v>1701</v>
      </c>
      <c r="C158" s="107"/>
      <c r="D158" s="169">
        <v>0.108</v>
      </c>
      <c r="E158" s="45"/>
      <c r="F158" s="53"/>
      <c r="G158" s="44"/>
      <c r="H158" s="53"/>
      <c r="I158" s="53"/>
      <c r="J158" s="53"/>
      <c r="L158" s="107"/>
      <c r="M158" s="175"/>
      <c r="N158" s="176"/>
      <c r="O158" s="176"/>
      <c r="P158" s="174"/>
    </row>
    <row r="159" spans="1:16" ht="12.75" customHeight="1">
      <c r="A159" s="171" t="s">
        <v>1702</v>
      </c>
      <c r="B159" s="171" t="s">
        <v>1703</v>
      </c>
      <c r="C159" s="107"/>
      <c r="D159" s="169">
        <v>0.241</v>
      </c>
      <c r="E159" s="45"/>
      <c r="F159" s="53">
        <f>$F$3*D159*1.0285</f>
        <v>13625.5793135</v>
      </c>
      <c r="G159" s="44"/>
      <c r="H159" s="53">
        <f>$F$3*D159</f>
        <v>13248.011</v>
      </c>
      <c r="I159" s="53">
        <f>$F$2*D159</f>
        <v>13215.716999999999</v>
      </c>
      <c r="J159" s="53">
        <f>$F$3*D159*1.0285</f>
        <v>13625.5793135</v>
      </c>
      <c r="L159" s="107"/>
      <c r="M159" s="175"/>
      <c r="N159" s="176"/>
      <c r="O159" s="176"/>
      <c r="P159" s="174"/>
    </row>
    <row r="160" spans="1:16" ht="12.75" customHeight="1">
      <c r="A160" s="171" t="s">
        <v>1704</v>
      </c>
      <c r="B160" s="171" t="s">
        <v>1705</v>
      </c>
      <c r="C160" s="107"/>
      <c r="D160" s="169">
        <v>0.065</v>
      </c>
      <c r="E160" s="45"/>
      <c r="F160" s="53"/>
      <c r="G160" s="44"/>
      <c r="H160" s="53"/>
      <c r="I160" s="53"/>
      <c r="J160" s="53"/>
      <c r="L160" s="107"/>
      <c r="M160" s="175"/>
      <c r="N160" s="176"/>
      <c r="O160" s="176"/>
      <c r="P160" s="174"/>
    </row>
    <row r="161" spans="1:16" ht="12.75" customHeight="1">
      <c r="A161" s="171" t="s">
        <v>1706</v>
      </c>
      <c r="B161" s="171" t="s">
        <v>1707</v>
      </c>
      <c r="C161" s="107"/>
      <c r="D161" s="169">
        <v>0.088</v>
      </c>
      <c r="E161" s="45"/>
      <c r="F161" s="53"/>
      <c r="G161" s="44"/>
      <c r="H161" s="53"/>
      <c r="I161" s="53"/>
      <c r="J161" s="53"/>
      <c r="L161" s="107"/>
      <c r="M161" s="175"/>
      <c r="N161" s="176"/>
      <c r="O161" s="176"/>
      <c r="P161" s="174"/>
    </row>
    <row r="162" spans="1:16" ht="12.75" customHeight="1">
      <c r="A162" s="171" t="s">
        <v>1708</v>
      </c>
      <c r="B162" s="171" t="s">
        <v>1709</v>
      </c>
      <c r="C162" s="107"/>
      <c r="D162" s="169">
        <v>0.034</v>
      </c>
      <c r="E162" s="45"/>
      <c r="F162" s="53"/>
      <c r="G162" s="44"/>
      <c r="H162" s="53"/>
      <c r="I162" s="53"/>
      <c r="J162" s="53"/>
      <c r="L162" s="107"/>
      <c r="M162" s="175"/>
      <c r="N162" s="176"/>
      <c r="O162" s="176"/>
      <c r="P162" s="174"/>
    </row>
    <row r="163" spans="1:16" ht="12.75" customHeight="1">
      <c r="A163" s="171" t="s">
        <v>1712</v>
      </c>
      <c r="B163" s="171" t="s">
        <v>1713</v>
      </c>
      <c r="C163" s="107"/>
      <c r="D163" s="169">
        <v>0.065</v>
      </c>
      <c r="E163" s="45"/>
      <c r="F163" s="53"/>
      <c r="G163" s="44"/>
      <c r="H163" s="53"/>
      <c r="I163" s="53"/>
      <c r="J163" s="53"/>
      <c r="L163" s="107"/>
      <c r="M163" s="175"/>
      <c r="N163" s="176"/>
      <c r="O163" s="176"/>
      <c r="P163" s="174"/>
    </row>
    <row r="164" spans="1:16" ht="12.75" customHeight="1">
      <c r="A164" s="171" t="s">
        <v>1714</v>
      </c>
      <c r="B164" s="171" t="s">
        <v>1715</v>
      </c>
      <c r="C164" s="107"/>
      <c r="D164" s="169">
        <v>0.045</v>
      </c>
      <c r="E164" s="45"/>
      <c r="F164" s="53"/>
      <c r="G164" s="44"/>
      <c r="H164" s="53"/>
      <c r="I164" s="53"/>
      <c r="J164" s="53"/>
      <c r="L164" s="107"/>
      <c r="M164" s="175"/>
      <c r="N164" s="176"/>
      <c r="O164" s="176"/>
      <c r="P164" s="174"/>
    </row>
    <row r="165" spans="1:16" ht="12.75" customHeight="1">
      <c r="A165" s="171" t="s">
        <v>1716</v>
      </c>
      <c r="B165" s="171" t="s">
        <v>1717</v>
      </c>
      <c r="C165" s="107"/>
      <c r="D165" s="169">
        <v>0.071</v>
      </c>
      <c r="E165" s="45"/>
      <c r="F165" s="53"/>
      <c r="G165" s="44"/>
      <c r="H165" s="53"/>
      <c r="I165" s="53"/>
      <c r="J165" s="53"/>
      <c r="L165" s="107"/>
      <c r="M165" s="175"/>
      <c r="N165" s="176"/>
      <c r="O165" s="176"/>
      <c r="P165" s="174"/>
    </row>
    <row r="166" spans="1:16" ht="12.75" customHeight="1">
      <c r="A166" s="171" t="s">
        <v>1720</v>
      </c>
      <c r="B166" s="171" t="s">
        <v>1721</v>
      </c>
      <c r="C166" s="107"/>
      <c r="D166" s="169">
        <v>0.085</v>
      </c>
      <c r="E166" s="45"/>
      <c r="F166" s="53"/>
      <c r="G166" s="44"/>
      <c r="H166" s="53"/>
      <c r="I166" s="53"/>
      <c r="J166" s="53"/>
      <c r="L166" s="107"/>
      <c r="M166" s="175"/>
      <c r="N166" s="176"/>
      <c r="O166" s="176"/>
      <c r="P166" s="174"/>
    </row>
    <row r="167" spans="1:16" ht="12.75" customHeight="1">
      <c r="A167" s="171" t="s">
        <v>1722</v>
      </c>
      <c r="B167" s="171" t="s">
        <v>1723</v>
      </c>
      <c r="C167" s="107"/>
      <c r="D167" s="169">
        <v>0.045</v>
      </c>
      <c r="E167" s="45"/>
      <c r="F167" s="53"/>
      <c r="G167" s="44"/>
      <c r="H167" s="53"/>
      <c r="I167" s="53"/>
      <c r="J167" s="53"/>
      <c r="L167" s="107"/>
      <c r="M167" s="175"/>
      <c r="N167" s="176"/>
      <c r="O167" s="176"/>
      <c r="P167" s="174"/>
    </row>
    <row r="168" spans="1:16" ht="12.75" customHeight="1">
      <c r="A168" s="171" t="s">
        <v>1724</v>
      </c>
      <c r="B168" s="171" t="s">
        <v>1725</v>
      </c>
      <c r="C168" s="107"/>
      <c r="D168" s="169">
        <v>0.065</v>
      </c>
      <c r="E168" s="45"/>
      <c r="F168" s="53"/>
      <c r="G168" s="44"/>
      <c r="H168" s="53">
        <f>$F$3*D168</f>
        <v>3573.1150000000002</v>
      </c>
      <c r="I168" s="53"/>
      <c r="J168" s="53"/>
      <c r="L168" s="107"/>
      <c r="M168" s="175"/>
      <c r="N168" s="176"/>
      <c r="O168" s="176"/>
      <c r="P168" s="174"/>
    </row>
    <row r="169" spans="1:16" ht="12.75" customHeight="1">
      <c r="A169" s="171" t="s">
        <v>1726</v>
      </c>
      <c r="B169" s="171" t="s">
        <v>3099</v>
      </c>
      <c r="C169" s="107"/>
      <c r="D169" s="169">
        <v>0.078</v>
      </c>
      <c r="E169" s="45"/>
      <c r="F169" s="53"/>
      <c r="G169" s="44"/>
      <c r="H169" s="53">
        <f>$F$3*D169</f>
        <v>4287.738</v>
      </c>
      <c r="I169" s="53"/>
      <c r="J169" s="53"/>
      <c r="L169" s="107"/>
      <c r="M169" s="175"/>
      <c r="N169" s="176"/>
      <c r="O169" s="176"/>
      <c r="P169" s="174"/>
    </row>
    <row r="170" spans="1:16" ht="12.75" customHeight="1">
      <c r="A170" s="171" t="s">
        <v>1728</v>
      </c>
      <c r="B170" s="171" t="s">
        <v>1729</v>
      </c>
      <c r="C170" s="107"/>
      <c r="D170" s="169">
        <v>0.028</v>
      </c>
      <c r="E170" s="45"/>
      <c r="F170" s="53"/>
      <c r="G170" s="44"/>
      <c r="H170" s="53"/>
      <c r="I170" s="53"/>
      <c r="J170" s="53"/>
      <c r="L170" s="107"/>
      <c r="M170" s="175"/>
      <c r="N170" s="176"/>
      <c r="O170" s="176"/>
      <c r="P170" s="174"/>
    </row>
    <row r="171" spans="1:16" ht="12.75" customHeight="1">
      <c r="A171" s="171" t="s">
        <v>1730</v>
      </c>
      <c r="B171" s="171" t="s">
        <v>1731</v>
      </c>
      <c r="C171" s="107"/>
      <c r="D171" s="169">
        <v>1.521</v>
      </c>
      <c r="E171" s="45"/>
      <c r="F171" s="53">
        <f aca="true" t="shared" si="16" ref="F171:F181">$F$3*D171*1.0285</f>
        <v>85993.80139349999</v>
      </c>
      <c r="G171" s="44"/>
      <c r="H171" s="53">
        <f>$F$3*D171</f>
        <v>83610.89099999999</v>
      </c>
      <c r="I171" s="53">
        <f aca="true" t="shared" si="17" ref="I171:I181">$F$2*D171</f>
        <v>83407.07699999999</v>
      </c>
      <c r="J171" s="53">
        <f aca="true" t="shared" si="18" ref="J171:J181">$F$3*D171*1.0285</f>
        <v>85993.80139349999</v>
      </c>
      <c r="L171" s="107"/>
      <c r="M171" s="175"/>
      <c r="N171" s="176"/>
      <c r="O171" s="176"/>
      <c r="P171" s="174"/>
    </row>
    <row r="172" spans="1:16" ht="12.75" customHeight="1">
      <c r="A172" s="171" t="s">
        <v>1732</v>
      </c>
      <c r="B172" s="171" t="s">
        <v>1733</v>
      </c>
      <c r="C172" s="107"/>
      <c r="D172" s="169">
        <v>0.157</v>
      </c>
      <c r="E172" s="45"/>
      <c r="F172" s="53">
        <f t="shared" si="16"/>
        <v>8876.4147395</v>
      </c>
      <c r="G172" s="44"/>
      <c r="H172" s="53">
        <f>$F$3*D172</f>
        <v>8630.447</v>
      </c>
      <c r="I172" s="53">
        <f t="shared" si="17"/>
        <v>8609.409</v>
      </c>
      <c r="J172" s="53">
        <f t="shared" si="18"/>
        <v>8876.4147395</v>
      </c>
      <c r="L172" s="107"/>
      <c r="M172" s="175"/>
      <c r="N172" s="176"/>
      <c r="O172" s="176"/>
      <c r="P172" s="174"/>
    </row>
    <row r="173" spans="1:16" ht="12.75" customHeight="1">
      <c r="A173" s="171" t="s">
        <v>1734</v>
      </c>
      <c r="B173" s="171" t="s">
        <v>1735</v>
      </c>
      <c r="C173" s="107"/>
      <c r="D173" s="169">
        <v>0.493</v>
      </c>
      <c r="E173" s="45"/>
      <c r="F173" s="53">
        <f t="shared" si="16"/>
        <v>27873.0730355</v>
      </c>
      <c r="G173" s="44"/>
      <c r="H173" s="53">
        <f>$F$3*D173</f>
        <v>27100.703</v>
      </c>
      <c r="I173" s="53">
        <f t="shared" si="17"/>
        <v>27034.641</v>
      </c>
      <c r="J173" s="53">
        <f t="shared" si="18"/>
        <v>27873.0730355</v>
      </c>
      <c r="L173" s="107"/>
      <c r="M173" s="175"/>
      <c r="N173" s="176"/>
      <c r="O173" s="176"/>
      <c r="P173" s="174"/>
    </row>
    <row r="174" spans="1:16" ht="12.75" customHeight="1">
      <c r="A174" s="171" t="s">
        <v>1736</v>
      </c>
      <c r="B174" s="171" t="s">
        <v>1737</v>
      </c>
      <c r="C174" s="107"/>
      <c r="D174" s="169">
        <v>0.157</v>
      </c>
      <c r="E174" s="45"/>
      <c r="F174" s="53">
        <f t="shared" si="16"/>
        <v>8876.4147395</v>
      </c>
      <c r="G174" s="44"/>
      <c r="H174" s="53">
        <f>$F$3*D174</f>
        <v>8630.447</v>
      </c>
      <c r="I174" s="53">
        <f t="shared" si="17"/>
        <v>8609.409</v>
      </c>
      <c r="J174" s="53">
        <f t="shared" si="18"/>
        <v>8876.4147395</v>
      </c>
      <c r="L174" s="183"/>
      <c r="M174" s="175"/>
      <c r="N174" s="176"/>
      <c r="O174" s="176"/>
      <c r="P174" s="174"/>
    </row>
    <row r="175" spans="1:16" ht="12.75" customHeight="1">
      <c r="A175" s="171" t="s">
        <v>1738</v>
      </c>
      <c r="B175" s="171" t="s">
        <v>1739</v>
      </c>
      <c r="C175" s="107"/>
      <c r="D175" s="169">
        <v>0.181</v>
      </c>
      <c r="E175" s="14"/>
      <c r="F175" s="53">
        <f t="shared" si="16"/>
        <v>10233.3189035</v>
      </c>
      <c r="G175" s="44"/>
      <c r="H175" s="53">
        <f>$F$3*D175</f>
        <v>9949.751</v>
      </c>
      <c r="I175" s="53">
        <f t="shared" si="17"/>
        <v>9925.497</v>
      </c>
      <c r="J175" s="53">
        <f t="shared" si="18"/>
        <v>10233.3189035</v>
      </c>
      <c r="L175" s="183"/>
      <c r="M175" s="175"/>
      <c r="N175" s="176"/>
      <c r="O175" s="176"/>
      <c r="P175" s="174"/>
    </row>
    <row r="176" spans="1:16" ht="12.75" customHeight="1">
      <c r="A176" s="171" t="s">
        <v>1740</v>
      </c>
      <c r="B176" s="171" t="s">
        <v>1741</v>
      </c>
      <c r="C176" s="107"/>
      <c r="D176" s="169">
        <v>0.246</v>
      </c>
      <c r="E176" s="14"/>
      <c r="F176" s="53">
        <f t="shared" si="16"/>
        <v>13908.267681</v>
      </c>
      <c r="G176" s="44"/>
      <c r="H176" s="53">
        <f aca="true" t="shared" si="19" ref="H176:H181">$F$3*D176</f>
        <v>13522.866</v>
      </c>
      <c r="I176" s="53">
        <f t="shared" si="17"/>
        <v>13489.902</v>
      </c>
      <c r="J176" s="53">
        <f t="shared" si="18"/>
        <v>13908.267681</v>
      </c>
      <c r="L176" s="183"/>
      <c r="M176" s="175"/>
      <c r="N176" s="176"/>
      <c r="O176" s="176"/>
      <c r="P176" s="174"/>
    </row>
    <row r="177" spans="1:16" ht="12.75" customHeight="1">
      <c r="A177" s="171" t="s">
        <v>1742</v>
      </c>
      <c r="B177" s="171" t="s">
        <v>1743</v>
      </c>
      <c r="C177" s="183"/>
      <c r="D177" s="169">
        <v>0.354</v>
      </c>
      <c r="E177" s="14"/>
      <c r="F177" s="53">
        <f t="shared" si="16"/>
        <v>20014.336419</v>
      </c>
      <c r="G177" s="44"/>
      <c r="H177" s="53">
        <f t="shared" si="19"/>
        <v>19459.734</v>
      </c>
      <c r="I177" s="53">
        <f t="shared" si="17"/>
        <v>19412.298</v>
      </c>
      <c r="J177" s="53">
        <f t="shared" si="18"/>
        <v>20014.336419</v>
      </c>
      <c r="L177" s="183"/>
      <c r="M177" s="175"/>
      <c r="N177" s="176"/>
      <c r="O177" s="176"/>
      <c r="P177" s="174"/>
    </row>
    <row r="178" spans="1:16" ht="12.75" customHeight="1">
      <c r="A178" s="171" t="s">
        <v>1744</v>
      </c>
      <c r="B178" s="171" t="s">
        <v>1745</v>
      </c>
      <c r="C178" s="183"/>
      <c r="D178" s="169">
        <v>0.45</v>
      </c>
      <c r="E178" s="14"/>
      <c r="F178" s="53">
        <f t="shared" si="16"/>
        <v>25441.953075</v>
      </c>
      <c r="G178" s="44"/>
      <c r="H178" s="53">
        <f t="shared" si="19"/>
        <v>24736.95</v>
      </c>
      <c r="I178" s="53">
        <f t="shared" si="17"/>
        <v>24676.65</v>
      </c>
      <c r="J178" s="53">
        <f t="shared" si="18"/>
        <v>25441.953075</v>
      </c>
      <c r="L178" s="183"/>
      <c r="M178" s="175"/>
      <c r="N178" s="176"/>
      <c r="O178" s="176"/>
      <c r="P178" s="174"/>
    </row>
    <row r="179" spans="1:16" ht="12.75" customHeight="1">
      <c r="A179" s="171" t="s">
        <v>1746</v>
      </c>
      <c r="B179" s="171" t="s">
        <v>1747</v>
      </c>
      <c r="C179" s="183"/>
      <c r="D179" s="169">
        <v>0.507</v>
      </c>
      <c r="E179" s="14"/>
      <c r="F179" s="53">
        <f t="shared" si="16"/>
        <v>28664.6004645</v>
      </c>
      <c r="G179" s="44"/>
      <c r="H179" s="53">
        <f t="shared" si="19"/>
        <v>27870.297</v>
      </c>
      <c r="I179" s="53">
        <f t="shared" si="17"/>
        <v>27802.359</v>
      </c>
      <c r="J179" s="53">
        <f t="shared" si="18"/>
        <v>28664.6004645</v>
      </c>
      <c r="L179" s="183"/>
      <c r="M179" s="175"/>
      <c r="N179" s="176"/>
      <c r="O179" s="176"/>
      <c r="P179" s="174"/>
    </row>
    <row r="180" spans="1:16" ht="12.75" customHeight="1">
      <c r="A180" s="171" t="s">
        <v>1748</v>
      </c>
      <c r="B180" s="171" t="s">
        <v>1749</v>
      </c>
      <c r="C180" s="183"/>
      <c r="D180" s="169">
        <v>0.258</v>
      </c>
      <c r="E180" s="14"/>
      <c r="F180" s="53">
        <f t="shared" si="16"/>
        <v>14586.719763</v>
      </c>
      <c r="G180" s="44"/>
      <c r="H180" s="53">
        <f t="shared" si="19"/>
        <v>14182.518</v>
      </c>
      <c r="I180" s="53">
        <f t="shared" si="17"/>
        <v>14147.946</v>
      </c>
      <c r="J180" s="53">
        <f t="shared" si="18"/>
        <v>14586.719763</v>
      </c>
      <c r="L180" s="107"/>
      <c r="M180" s="175"/>
      <c r="N180" s="176"/>
      <c r="O180" s="176"/>
      <c r="P180" s="174"/>
    </row>
    <row r="181" spans="1:16" ht="12.75" customHeight="1">
      <c r="A181" s="171" t="s">
        <v>1750</v>
      </c>
      <c r="B181" s="171" t="s">
        <v>3100</v>
      </c>
      <c r="C181" s="183"/>
      <c r="D181" s="169">
        <v>0.306</v>
      </c>
      <c r="E181" s="14"/>
      <c r="F181" s="53">
        <f t="shared" si="16"/>
        <v>17300.528091</v>
      </c>
      <c r="G181" s="44"/>
      <c r="H181" s="53">
        <f t="shared" si="19"/>
        <v>16821.126</v>
      </c>
      <c r="I181" s="53">
        <f t="shared" si="17"/>
        <v>16780.122</v>
      </c>
      <c r="J181" s="53">
        <f t="shared" si="18"/>
        <v>17300.528091</v>
      </c>
      <c r="L181" s="107"/>
      <c r="M181" s="175"/>
      <c r="N181" s="176"/>
      <c r="O181" s="176"/>
      <c r="P181" s="174"/>
    </row>
    <row r="182" spans="1:16" ht="12.75" customHeight="1">
      <c r="A182" s="171" t="s">
        <v>3200</v>
      </c>
      <c r="B182" s="171" t="s">
        <v>3201</v>
      </c>
      <c r="C182" s="183"/>
      <c r="D182" s="169">
        <v>0.255</v>
      </c>
      <c r="E182" s="14"/>
      <c r="F182" s="53"/>
      <c r="G182" s="44"/>
      <c r="H182" s="53"/>
      <c r="I182" s="53"/>
      <c r="J182" s="53"/>
      <c r="L182" s="107"/>
      <c r="M182" s="175"/>
      <c r="N182" s="176"/>
      <c r="O182" s="176"/>
      <c r="P182" s="174"/>
    </row>
    <row r="183" spans="1:16" ht="12.75" customHeight="1">
      <c r="A183" s="171" t="s">
        <v>3202</v>
      </c>
      <c r="B183" s="171" t="s">
        <v>3203</v>
      </c>
      <c r="C183" s="107"/>
      <c r="D183" s="169">
        <v>0.108</v>
      </c>
      <c r="E183" s="14"/>
      <c r="F183" s="53"/>
      <c r="G183" s="44"/>
      <c r="H183" s="53"/>
      <c r="I183" s="53"/>
      <c r="J183" s="53"/>
      <c r="L183" s="107"/>
      <c r="M183" s="175"/>
      <c r="N183" s="176"/>
      <c r="O183" s="176"/>
      <c r="P183" s="174"/>
    </row>
    <row r="184" spans="1:16" ht="12.75" customHeight="1">
      <c r="A184" s="171" t="s">
        <v>2813</v>
      </c>
      <c r="B184" s="171" t="s">
        <v>2814</v>
      </c>
      <c r="C184" s="107"/>
      <c r="D184" s="169">
        <v>0.062</v>
      </c>
      <c r="E184" s="14"/>
      <c r="F184" s="53"/>
      <c r="G184" s="44"/>
      <c r="H184" s="53"/>
      <c r="I184" s="53"/>
      <c r="J184" s="53"/>
      <c r="L184" s="107"/>
      <c r="M184" s="175"/>
      <c r="N184" s="176"/>
      <c r="O184" s="176"/>
      <c r="P184" s="174"/>
    </row>
    <row r="185" spans="1:16" ht="12.75" customHeight="1">
      <c r="A185" s="171" t="s">
        <v>2815</v>
      </c>
      <c r="B185" s="171" t="s">
        <v>2816</v>
      </c>
      <c r="C185" s="107"/>
      <c r="D185" s="169">
        <v>0.088</v>
      </c>
      <c r="E185" s="14"/>
      <c r="F185" s="53"/>
      <c r="G185" s="44"/>
      <c r="H185" s="53"/>
      <c r="I185" s="53"/>
      <c r="J185" s="53"/>
      <c r="L185" s="107"/>
      <c r="M185" s="175"/>
      <c r="N185" s="176"/>
      <c r="O185" s="176"/>
      <c r="P185" s="174"/>
    </row>
    <row r="186" spans="1:16" ht="12.75" customHeight="1">
      <c r="A186" s="171" t="s">
        <v>2817</v>
      </c>
      <c r="B186" s="171" t="s">
        <v>2818</v>
      </c>
      <c r="C186" s="107"/>
      <c r="D186" s="169">
        <v>0.079</v>
      </c>
      <c r="E186" s="14"/>
      <c r="F186" s="53"/>
      <c r="G186" s="44"/>
      <c r="H186" s="53"/>
      <c r="I186" s="53"/>
      <c r="J186" s="53"/>
      <c r="L186" s="107"/>
      <c r="M186" s="175"/>
      <c r="N186" s="176"/>
      <c r="O186" s="176"/>
      <c r="P186" s="174"/>
    </row>
    <row r="187" spans="1:16" ht="12.75" customHeight="1">
      <c r="A187" s="171" t="s">
        <v>2819</v>
      </c>
      <c r="B187" s="171" t="s">
        <v>2820</v>
      </c>
      <c r="C187" s="107"/>
      <c r="D187" s="169">
        <v>0.065</v>
      </c>
      <c r="E187" s="14"/>
      <c r="F187" s="53"/>
      <c r="G187" s="44"/>
      <c r="H187" s="53"/>
      <c r="I187" s="53"/>
      <c r="J187" s="53"/>
      <c r="L187" s="107"/>
      <c r="M187" s="175"/>
      <c r="N187" s="176"/>
      <c r="O187" s="176"/>
      <c r="P187" s="174"/>
    </row>
    <row r="188" spans="1:16" ht="12.75" customHeight="1">
      <c r="A188" s="171" t="s">
        <v>2821</v>
      </c>
      <c r="B188" s="171" t="s">
        <v>2822</v>
      </c>
      <c r="C188" s="107"/>
      <c r="D188" s="169">
        <v>0.059</v>
      </c>
      <c r="E188" s="14"/>
      <c r="F188" s="53"/>
      <c r="G188" s="44"/>
      <c r="H188" s="53"/>
      <c r="I188" s="53"/>
      <c r="J188" s="53"/>
      <c r="L188" s="107"/>
      <c r="M188" s="175"/>
      <c r="N188" s="176"/>
      <c r="O188" s="176"/>
      <c r="P188" s="174"/>
    </row>
    <row r="189" spans="1:16" ht="12.75" customHeight="1">
      <c r="A189" s="171" t="s">
        <v>1752</v>
      </c>
      <c r="B189" s="171" t="s">
        <v>1753</v>
      </c>
      <c r="C189" s="107"/>
      <c r="D189" s="169">
        <v>0.339</v>
      </c>
      <c r="E189" s="14"/>
      <c r="F189" s="53">
        <f aca="true" t="shared" si="20" ref="F189:F198">$F$3*D189*1.0285</f>
        <v>19166.271316500002</v>
      </c>
      <c r="G189" s="44"/>
      <c r="H189" s="53">
        <f>$F$3*D189</f>
        <v>18635.169</v>
      </c>
      <c r="I189" s="53">
        <f>$F$2*D189</f>
        <v>18589.743000000002</v>
      </c>
      <c r="J189" s="53">
        <f aca="true" t="shared" si="21" ref="J189:J198">$F$3*D189*1.0285</f>
        <v>19166.271316500002</v>
      </c>
      <c r="L189" s="107"/>
      <c r="M189" s="175"/>
      <c r="N189" s="176"/>
      <c r="O189" s="176"/>
      <c r="P189" s="174"/>
    </row>
    <row r="190" spans="1:16" ht="12.75" customHeight="1">
      <c r="A190" s="171" t="s">
        <v>1754</v>
      </c>
      <c r="B190" s="171" t="s">
        <v>1755</v>
      </c>
      <c r="C190" s="107"/>
      <c r="D190" s="169">
        <v>0.133</v>
      </c>
      <c r="E190" s="14"/>
      <c r="F190" s="53">
        <f t="shared" si="20"/>
        <v>7519.5105754999995</v>
      </c>
      <c r="G190" s="44"/>
      <c r="H190" s="53">
        <f>$F$3*D190</f>
        <v>7311.143</v>
      </c>
      <c r="I190" s="53">
        <f>$F$2*D190</f>
        <v>7293.321000000001</v>
      </c>
      <c r="J190" s="53">
        <f t="shared" si="21"/>
        <v>7519.5105754999995</v>
      </c>
      <c r="L190" s="107"/>
      <c r="M190" s="175"/>
      <c r="N190" s="176"/>
      <c r="O190" s="176"/>
      <c r="P190" s="174"/>
    </row>
    <row r="191" spans="1:16" ht="12.75" customHeight="1">
      <c r="A191" s="171" t="s">
        <v>1756</v>
      </c>
      <c r="B191" s="171" t="s">
        <v>1757</v>
      </c>
      <c r="C191" s="107"/>
      <c r="D191" s="169">
        <v>0.147</v>
      </c>
      <c r="E191" s="14"/>
      <c r="F191" s="53">
        <f t="shared" si="20"/>
        <v>8311.038004499998</v>
      </c>
      <c r="G191" s="44"/>
      <c r="H191" s="53">
        <f>$F$3*D191</f>
        <v>8080.736999999999</v>
      </c>
      <c r="I191" s="53">
        <f>$F$2*D191</f>
        <v>8061.039</v>
      </c>
      <c r="J191" s="53">
        <f t="shared" si="21"/>
        <v>8311.038004499998</v>
      </c>
      <c r="L191" s="107"/>
      <c r="M191" s="175"/>
      <c r="N191" s="176"/>
      <c r="O191" s="176"/>
      <c r="P191" s="174"/>
    </row>
    <row r="192" spans="1:16" ht="12.75" customHeight="1">
      <c r="A192" s="171" t="s">
        <v>1758</v>
      </c>
      <c r="B192" s="171" t="s">
        <v>1759</v>
      </c>
      <c r="C192" s="107"/>
      <c r="D192" s="169">
        <v>0.076</v>
      </c>
      <c r="E192" s="14"/>
      <c r="F192" s="53">
        <f t="shared" si="20"/>
        <v>4296.8631860000005</v>
      </c>
      <c r="G192" s="44"/>
      <c r="H192" s="53">
        <f>$F$3*D192</f>
        <v>4177.796</v>
      </c>
      <c r="I192" s="53">
        <f>$F$2*D192</f>
        <v>4167.612</v>
      </c>
      <c r="J192" s="53">
        <f t="shared" si="21"/>
        <v>4296.8631860000005</v>
      </c>
      <c r="L192" s="107"/>
      <c r="M192" s="175"/>
      <c r="N192" s="176"/>
      <c r="O192" s="176"/>
      <c r="P192" s="174"/>
    </row>
    <row r="193" spans="1:16" ht="12.75" customHeight="1">
      <c r="A193" s="171" t="s">
        <v>1760</v>
      </c>
      <c r="B193" s="171" t="s">
        <v>1761</v>
      </c>
      <c r="C193" s="107"/>
      <c r="D193" s="169">
        <v>0.136</v>
      </c>
      <c r="E193" s="14"/>
      <c r="F193" s="53">
        <f t="shared" si="20"/>
        <v>7689.123596</v>
      </c>
      <c r="G193" s="44"/>
      <c r="H193" s="53">
        <f aca="true" t="shared" si="22" ref="H193:H198">$F$3*D193</f>
        <v>7476.0560000000005</v>
      </c>
      <c r="I193" s="53">
        <f aca="true" t="shared" si="23" ref="I193:I198">$F$2*D193</f>
        <v>7457.832</v>
      </c>
      <c r="J193" s="53">
        <f t="shared" si="21"/>
        <v>7689.123596</v>
      </c>
      <c r="L193" s="107"/>
      <c r="M193" s="175"/>
      <c r="N193" s="176"/>
      <c r="O193" s="176"/>
      <c r="P193" s="174"/>
    </row>
    <row r="194" spans="1:16" ht="12.75" customHeight="1">
      <c r="A194" s="171" t="s">
        <v>1762</v>
      </c>
      <c r="B194" s="171" t="s">
        <v>1763</v>
      </c>
      <c r="C194" s="107"/>
      <c r="D194" s="169">
        <v>0.139</v>
      </c>
      <c r="E194" s="14"/>
      <c r="F194" s="53">
        <f t="shared" si="20"/>
        <v>7858.7366165</v>
      </c>
      <c r="G194" s="44"/>
      <c r="H194" s="53">
        <f t="shared" si="22"/>
        <v>7640.969000000001</v>
      </c>
      <c r="I194" s="53">
        <f t="shared" si="23"/>
        <v>7622.343000000001</v>
      </c>
      <c r="J194" s="53">
        <f t="shared" si="21"/>
        <v>7858.7366165</v>
      </c>
      <c r="L194" s="107"/>
      <c r="M194" s="175"/>
      <c r="N194" s="176"/>
      <c r="O194" s="176"/>
      <c r="P194" s="174"/>
    </row>
    <row r="195" spans="1:16" ht="12.75" customHeight="1">
      <c r="A195" s="171" t="s">
        <v>1764</v>
      </c>
      <c r="B195" s="171" t="s">
        <v>1765</v>
      </c>
      <c r="C195" s="107"/>
      <c r="D195" s="169">
        <v>0.122</v>
      </c>
      <c r="E195" s="14"/>
      <c r="F195" s="53">
        <f t="shared" si="20"/>
        <v>6897.596167</v>
      </c>
      <c r="G195" s="44"/>
      <c r="H195" s="53">
        <f t="shared" si="22"/>
        <v>6706.4619999999995</v>
      </c>
      <c r="I195" s="53">
        <f t="shared" si="23"/>
        <v>6690.114</v>
      </c>
      <c r="J195" s="53">
        <f t="shared" si="21"/>
        <v>6897.596167</v>
      </c>
      <c r="L195" s="107"/>
      <c r="M195" s="175"/>
      <c r="N195" s="176"/>
      <c r="O195" s="176"/>
      <c r="P195" s="174"/>
    </row>
    <row r="196" spans="1:16" ht="12.75" customHeight="1">
      <c r="A196" s="171" t="s">
        <v>1766</v>
      </c>
      <c r="B196" s="171" t="s">
        <v>1767</v>
      </c>
      <c r="C196" s="107"/>
      <c r="D196" s="169">
        <v>0.105</v>
      </c>
      <c r="E196" s="14"/>
      <c r="F196" s="53">
        <f t="shared" si="20"/>
        <v>5936.4557175</v>
      </c>
      <c r="G196" s="44"/>
      <c r="H196" s="53">
        <f t="shared" si="22"/>
        <v>5771.955</v>
      </c>
      <c r="I196" s="53">
        <f t="shared" si="23"/>
        <v>5757.885</v>
      </c>
      <c r="J196" s="53">
        <f t="shared" si="21"/>
        <v>5936.4557175</v>
      </c>
      <c r="L196" s="107"/>
      <c r="M196" s="175"/>
      <c r="N196" s="176"/>
      <c r="O196" s="176"/>
      <c r="P196" s="174"/>
    </row>
    <row r="197" spans="1:16" ht="12.75" customHeight="1">
      <c r="A197" s="171" t="s">
        <v>1768</v>
      </c>
      <c r="B197" s="171" t="s">
        <v>1769</v>
      </c>
      <c r="C197" s="107"/>
      <c r="D197" s="169">
        <v>0.108</v>
      </c>
      <c r="E197" s="14"/>
      <c r="F197" s="53">
        <f t="shared" si="20"/>
        <v>6106.068737999999</v>
      </c>
      <c r="G197" s="44"/>
      <c r="H197" s="53">
        <f t="shared" si="22"/>
        <v>5936.8679999999995</v>
      </c>
      <c r="I197" s="53">
        <f t="shared" si="23"/>
        <v>5922.396</v>
      </c>
      <c r="J197" s="53">
        <f t="shared" si="21"/>
        <v>6106.068737999999</v>
      </c>
      <c r="L197" s="107"/>
      <c r="M197" s="175"/>
      <c r="N197" s="176"/>
      <c r="O197" s="176"/>
      <c r="P197" s="174"/>
    </row>
    <row r="198" spans="1:16" ht="12.75" customHeight="1">
      <c r="A198" s="171" t="s">
        <v>1770</v>
      </c>
      <c r="B198" s="171" t="s">
        <v>1771</v>
      </c>
      <c r="C198" s="107"/>
      <c r="D198" s="169">
        <v>0.159</v>
      </c>
      <c r="E198" s="14"/>
      <c r="F198" s="53">
        <f t="shared" si="20"/>
        <v>8989.4900865</v>
      </c>
      <c r="G198" s="44"/>
      <c r="H198" s="53">
        <f t="shared" si="22"/>
        <v>8740.389000000001</v>
      </c>
      <c r="I198" s="53">
        <f t="shared" si="23"/>
        <v>8719.083</v>
      </c>
      <c r="J198" s="53">
        <f t="shared" si="21"/>
        <v>8989.4900865</v>
      </c>
      <c r="L198" s="107"/>
      <c r="M198" s="175"/>
      <c r="N198" s="176"/>
      <c r="O198" s="176"/>
      <c r="P198" s="174"/>
    </row>
    <row r="199" spans="1:16" ht="12.75" customHeight="1">
      <c r="A199" s="171" t="s">
        <v>1772</v>
      </c>
      <c r="B199" s="171" t="s">
        <v>1773</v>
      </c>
      <c r="C199" s="107"/>
      <c r="D199" s="169">
        <v>0.19</v>
      </c>
      <c r="E199" s="14"/>
      <c r="F199" s="53"/>
      <c r="G199" s="44"/>
      <c r="H199" s="53"/>
      <c r="I199" s="53"/>
      <c r="J199" s="53"/>
      <c r="L199" s="107"/>
      <c r="M199" s="175"/>
      <c r="N199" s="176"/>
      <c r="O199" s="176"/>
      <c r="P199" s="174"/>
    </row>
    <row r="200" spans="1:16" ht="12.75" customHeight="1">
      <c r="A200" s="171" t="s">
        <v>1774</v>
      </c>
      <c r="B200" s="171" t="s">
        <v>1775</v>
      </c>
      <c r="C200" s="107"/>
      <c r="D200" s="169">
        <v>0.065</v>
      </c>
      <c r="E200" s="14"/>
      <c r="F200" s="53"/>
      <c r="G200" s="44"/>
      <c r="H200" s="53"/>
      <c r="I200" s="53"/>
      <c r="J200" s="53"/>
      <c r="L200" s="107"/>
      <c r="M200" s="175"/>
      <c r="N200" s="176"/>
      <c r="O200" s="176"/>
      <c r="P200" s="174"/>
    </row>
    <row r="201" spans="1:16" ht="12.75" customHeight="1">
      <c r="A201" s="171" t="s">
        <v>351</v>
      </c>
      <c r="B201" s="171" t="s">
        <v>352</v>
      </c>
      <c r="C201" s="107"/>
      <c r="D201" s="169">
        <v>0.127</v>
      </c>
      <c r="E201" s="14"/>
      <c r="F201" s="53"/>
      <c r="G201" s="44"/>
      <c r="H201" s="53"/>
      <c r="I201" s="53"/>
      <c r="J201" s="53"/>
      <c r="L201" s="183"/>
      <c r="M201" s="175"/>
      <c r="N201" s="176"/>
      <c r="O201" s="176"/>
      <c r="P201" s="174"/>
    </row>
    <row r="202" spans="1:16" ht="12.75" customHeight="1">
      <c r="A202" s="171" t="s">
        <v>1776</v>
      </c>
      <c r="B202" s="171" t="s">
        <v>1777</v>
      </c>
      <c r="C202" s="107"/>
      <c r="D202" s="169">
        <v>0.059</v>
      </c>
      <c r="E202" s="14"/>
      <c r="F202" s="53"/>
      <c r="G202" s="44"/>
      <c r="H202" s="53"/>
      <c r="I202" s="53"/>
      <c r="J202" s="53"/>
      <c r="L202" s="183"/>
      <c r="M202" s="175"/>
      <c r="N202" s="176"/>
      <c r="O202" s="176"/>
      <c r="P202" s="174"/>
    </row>
    <row r="203" spans="1:16" ht="12.75" customHeight="1">
      <c r="A203" s="171" t="s">
        <v>3204</v>
      </c>
      <c r="B203" s="171" t="s">
        <v>3205</v>
      </c>
      <c r="C203" s="107"/>
      <c r="D203" s="169">
        <v>0.249</v>
      </c>
      <c r="E203" s="14"/>
      <c r="F203" s="53"/>
      <c r="G203" s="44"/>
      <c r="H203" s="53">
        <f>$F$3*D203</f>
        <v>13687.779</v>
      </c>
      <c r="I203" s="53"/>
      <c r="J203" s="53"/>
      <c r="L203" s="183"/>
      <c r="M203" s="175"/>
      <c r="N203" s="176"/>
      <c r="O203" s="176"/>
      <c r="P203" s="174"/>
    </row>
    <row r="204" spans="1:16" ht="12.75" customHeight="1">
      <c r="A204" s="171" t="s">
        <v>3206</v>
      </c>
      <c r="B204" s="171" t="s">
        <v>3207</v>
      </c>
      <c r="C204" s="183"/>
      <c r="D204" s="169">
        <v>0.054</v>
      </c>
      <c r="E204" s="14"/>
      <c r="F204" s="53"/>
      <c r="G204" s="44"/>
      <c r="H204" s="53">
        <f>$F$3*D204</f>
        <v>2968.4339999999997</v>
      </c>
      <c r="I204" s="53"/>
      <c r="J204" s="53"/>
      <c r="L204" s="183"/>
      <c r="M204" s="175"/>
      <c r="N204" s="176"/>
      <c r="O204" s="176"/>
      <c r="P204" s="174"/>
    </row>
    <row r="205" spans="1:16" ht="12.75" customHeight="1">
      <c r="A205" s="171" t="s">
        <v>1780</v>
      </c>
      <c r="B205" s="171" t="s">
        <v>3101</v>
      </c>
      <c r="C205" s="183"/>
      <c r="D205" s="169">
        <v>0.075</v>
      </c>
      <c r="E205" s="14"/>
      <c r="F205" s="53"/>
      <c r="G205" s="44"/>
      <c r="H205" s="53">
        <f>$F$3*D205</f>
        <v>4122.825</v>
      </c>
      <c r="I205" s="53"/>
      <c r="J205" s="53"/>
      <c r="L205" s="107"/>
      <c r="M205" s="175"/>
      <c r="N205" s="176"/>
      <c r="O205" s="176"/>
      <c r="P205" s="174"/>
    </row>
    <row r="206" spans="1:16" ht="12.75" customHeight="1">
      <c r="A206" s="171" t="s">
        <v>1782</v>
      </c>
      <c r="B206" s="171" t="s">
        <v>1783</v>
      </c>
      <c r="C206" s="183"/>
      <c r="D206" s="169">
        <v>0.034</v>
      </c>
      <c r="E206" s="14"/>
      <c r="F206" s="53"/>
      <c r="G206" s="44"/>
      <c r="H206" s="53"/>
      <c r="I206" s="53"/>
      <c r="J206" s="53"/>
      <c r="L206" s="107"/>
      <c r="M206" s="175"/>
      <c r="N206" s="176"/>
      <c r="O206" s="176"/>
      <c r="P206" s="174"/>
    </row>
    <row r="207" spans="1:16" ht="12.75" customHeight="1">
      <c r="A207" s="171" t="s">
        <v>1784</v>
      </c>
      <c r="B207" s="171" t="s">
        <v>1785</v>
      </c>
      <c r="C207" s="183"/>
      <c r="D207" s="169">
        <v>1.609</v>
      </c>
      <c r="E207" s="14"/>
      <c r="F207" s="53">
        <f>$F$3*D207*1.0285</f>
        <v>90969.1166615</v>
      </c>
      <c r="G207" s="44"/>
      <c r="H207" s="53">
        <f>$F$3*D207</f>
        <v>88448.33899999999</v>
      </c>
      <c r="I207" s="53">
        <f>$F$2*D207</f>
        <v>88232.733</v>
      </c>
      <c r="J207" s="53">
        <f>$F$3*D207*1.0285</f>
        <v>90969.1166615</v>
      </c>
      <c r="L207" s="107"/>
      <c r="M207" s="175"/>
      <c r="N207" s="176"/>
      <c r="O207" s="176"/>
      <c r="P207" s="174"/>
    </row>
    <row r="208" spans="1:16" ht="12.75" customHeight="1">
      <c r="A208" s="171" t="s">
        <v>1786</v>
      </c>
      <c r="B208" s="171" t="s">
        <v>1787</v>
      </c>
      <c r="C208" s="107"/>
      <c r="D208" s="169">
        <v>0.561</v>
      </c>
      <c r="E208" s="14"/>
      <c r="F208" s="53">
        <f>$F$3*D208*1.0285</f>
        <v>31717.634833500004</v>
      </c>
      <c r="G208" s="44"/>
      <c r="H208" s="53">
        <f>$F$3*D208</f>
        <v>30838.731000000003</v>
      </c>
      <c r="I208" s="53">
        <f>$F$2*D208</f>
        <v>30763.557000000004</v>
      </c>
      <c r="J208" s="53">
        <f>$F$3*D208*1.0285</f>
        <v>31717.634833500004</v>
      </c>
      <c r="L208" s="183"/>
      <c r="M208" s="175"/>
      <c r="N208" s="176"/>
      <c r="O208" s="176"/>
      <c r="P208" s="174"/>
    </row>
    <row r="209" spans="1:16" ht="12.75" customHeight="1">
      <c r="A209" s="171" t="s">
        <v>1788</v>
      </c>
      <c r="B209" s="171" t="s">
        <v>1789</v>
      </c>
      <c r="C209" s="107"/>
      <c r="D209" s="169">
        <v>0.232</v>
      </c>
      <c r="E209" s="14"/>
      <c r="F209" s="53">
        <f>$F$3*D209*1.0285</f>
        <v>13116.740252</v>
      </c>
      <c r="G209" s="44"/>
      <c r="H209" s="53">
        <f>$F$3*D209</f>
        <v>12753.272</v>
      </c>
      <c r="I209" s="53">
        <f>$F$2*D209</f>
        <v>12722.184000000001</v>
      </c>
      <c r="J209" s="53">
        <f>$F$3*D209*1.0285</f>
        <v>13116.740252</v>
      </c>
      <c r="L209" s="107"/>
      <c r="M209" s="175"/>
      <c r="N209" s="176"/>
      <c r="O209" s="176"/>
      <c r="P209" s="174"/>
    </row>
    <row r="210" spans="1:16" ht="12.75" customHeight="1">
      <c r="A210" s="171" t="s">
        <v>1790</v>
      </c>
      <c r="B210" s="171" t="s">
        <v>3102</v>
      </c>
      <c r="C210" s="107"/>
      <c r="D210" s="169">
        <v>0.719</v>
      </c>
      <c r="E210" s="14"/>
      <c r="F210" s="53">
        <f>$F$3*D210*1.0285</f>
        <v>40650.5872465</v>
      </c>
      <c r="G210" s="44"/>
      <c r="H210" s="53">
        <f>$F$3*D210</f>
        <v>39524.149</v>
      </c>
      <c r="I210" s="53">
        <f>$F$2*D210</f>
        <v>39427.803</v>
      </c>
      <c r="J210" s="53">
        <f>$F$3*D210*1.0285</f>
        <v>40650.5872465</v>
      </c>
      <c r="L210" s="107"/>
      <c r="M210" s="175"/>
      <c r="N210" s="176"/>
      <c r="O210" s="176"/>
      <c r="P210" s="174"/>
    </row>
    <row r="211" spans="1:16" ht="12.75" customHeight="1">
      <c r="A211" s="171" t="s">
        <v>2823</v>
      </c>
      <c r="B211" s="171" t="s">
        <v>2824</v>
      </c>
      <c r="C211" s="183"/>
      <c r="D211" s="169">
        <v>0.096</v>
      </c>
      <c r="E211" s="14"/>
      <c r="F211" s="53"/>
      <c r="G211" s="44"/>
      <c r="H211" s="53"/>
      <c r="I211" s="53"/>
      <c r="J211" s="53"/>
      <c r="L211" s="107"/>
      <c r="M211" s="175"/>
      <c r="N211" s="176"/>
      <c r="O211" s="176"/>
      <c r="P211" s="174"/>
    </row>
    <row r="212" spans="1:16" ht="12.75" customHeight="1">
      <c r="A212" s="171" t="s">
        <v>2825</v>
      </c>
      <c r="B212" s="171" t="s">
        <v>2826</v>
      </c>
      <c r="C212" s="107"/>
      <c r="D212" s="169">
        <v>0.113</v>
      </c>
      <c r="E212" s="14"/>
      <c r="F212" s="53"/>
      <c r="G212" s="44"/>
      <c r="H212" s="53"/>
      <c r="I212" s="53"/>
      <c r="J212" s="53"/>
      <c r="L212" s="107"/>
      <c r="M212" s="175"/>
      <c r="N212" s="176"/>
      <c r="O212" s="176"/>
      <c r="P212" s="174"/>
    </row>
    <row r="213" spans="1:16" ht="12.75" customHeight="1">
      <c r="A213" s="171" t="s">
        <v>2827</v>
      </c>
      <c r="B213" s="171" t="s">
        <v>2828</v>
      </c>
      <c r="C213" s="107"/>
      <c r="D213" s="169">
        <v>0.088</v>
      </c>
      <c r="E213" s="14"/>
      <c r="F213" s="53"/>
      <c r="G213" s="44"/>
      <c r="H213" s="53"/>
      <c r="I213" s="53"/>
      <c r="J213" s="53"/>
      <c r="L213" s="107"/>
      <c r="M213" s="175"/>
      <c r="N213" s="176"/>
      <c r="O213" s="176"/>
      <c r="P213" s="174"/>
    </row>
    <row r="214" spans="1:16" ht="12.75" customHeight="1">
      <c r="A214" s="171" t="s">
        <v>2829</v>
      </c>
      <c r="B214" s="171" t="s">
        <v>2830</v>
      </c>
      <c r="C214" s="107"/>
      <c r="D214" s="169">
        <v>0.102</v>
      </c>
      <c r="E214" s="14"/>
      <c r="F214" s="53"/>
      <c r="G214" s="44"/>
      <c r="H214" s="53"/>
      <c r="I214" s="53"/>
      <c r="J214" s="53"/>
      <c r="L214" s="107"/>
      <c r="M214" s="175"/>
      <c r="N214" s="176"/>
      <c r="O214" s="176"/>
      <c r="P214" s="174"/>
    </row>
    <row r="215" spans="1:16" ht="12.75" customHeight="1">
      <c r="A215" s="171" t="s">
        <v>1792</v>
      </c>
      <c r="B215" s="171" t="s">
        <v>1793</v>
      </c>
      <c r="C215" s="107"/>
      <c r="D215" s="169">
        <v>0.326</v>
      </c>
      <c r="E215" s="14"/>
      <c r="F215" s="53">
        <f>$F$3*D215*1.0285</f>
        <v>18431.281561000003</v>
      </c>
      <c r="G215" s="44"/>
      <c r="H215" s="53">
        <f aca="true" t="shared" si="24" ref="H215:H241">$F$3*D215</f>
        <v>17920.546000000002</v>
      </c>
      <c r="I215" s="53">
        <f aca="true" t="shared" si="25" ref="I215:I241">$F$2*D215</f>
        <v>17876.862</v>
      </c>
      <c r="J215" s="53">
        <f>$F$3*D215*1.0285</f>
        <v>18431.281561000003</v>
      </c>
      <c r="L215" s="107"/>
      <c r="M215" s="175"/>
      <c r="N215" s="176"/>
      <c r="O215" s="176"/>
      <c r="P215" s="174"/>
    </row>
    <row r="216" spans="1:16" ht="12.75" customHeight="1">
      <c r="A216" s="171" t="s">
        <v>1794</v>
      </c>
      <c r="B216" s="171" t="s">
        <v>1795</v>
      </c>
      <c r="C216" s="107"/>
      <c r="D216" s="169">
        <v>0.261</v>
      </c>
      <c r="E216" s="14"/>
      <c r="F216" s="53">
        <f>$F$3*D216*1.0285</f>
        <v>14756.3327835</v>
      </c>
      <c r="G216" s="44"/>
      <c r="H216" s="53">
        <f t="shared" si="24"/>
        <v>14347.431</v>
      </c>
      <c r="I216" s="53">
        <f t="shared" si="25"/>
        <v>14312.457</v>
      </c>
      <c r="J216" s="53">
        <f>$F$3*D216*1.0285</f>
        <v>14756.3327835</v>
      </c>
      <c r="L216" s="107"/>
      <c r="M216" s="175"/>
      <c r="N216" s="176"/>
      <c r="O216" s="176"/>
      <c r="P216" s="174"/>
    </row>
    <row r="217" spans="1:16" ht="12.75" customHeight="1">
      <c r="A217" s="171" t="s">
        <v>1796</v>
      </c>
      <c r="B217" s="171" t="s">
        <v>1797</v>
      </c>
      <c r="C217" s="107"/>
      <c r="D217" s="169">
        <v>0.272</v>
      </c>
      <c r="E217" s="14"/>
      <c r="F217" s="53">
        <f>$F$3*D217*1.0285</f>
        <v>15378.247192</v>
      </c>
      <c r="G217" s="44"/>
      <c r="H217" s="53">
        <f t="shared" si="24"/>
        <v>14952.112000000001</v>
      </c>
      <c r="I217" s="53">
        <f t="shared" si="25"/>
        <v>14915.664</v>
      </c>
      <c r="J217" s="53">
        <f>$F$3*D217*1.0285</f>
        <v>15378.247192</v>
      </c>
      <c r="L217" s="107"/>
      <c r="M217" s="175"/>
      <c r="N217" s="176"/>
      <c r="O217" s="176"/>
      <c r="P217" s="174"/>
    </row>
    <row r="218" spans="1:16" ht="12.75" customHeight="1">
      <c r="A218" s="171" t="s">
        <v>2651</v>
      </c>
      <c r="B218" s="171" t="s">
        <v>354</v>
      </c>
      <c r="C218" s="107"/>
      <c r="D218" s="169">
        <v>0.249</v>
      </c>
      <c r="E218" s="14"/>
      <c r="F218" s="53"/>
      <c r="G218" s="44"/>
      <c r="H218" s="53"/>
      <c r="I218" s="53"/>
      <c r="J218" s="53"/>
      <c r="L218" s="107"/>
      <c r="M218" s="175"/>
      <c r="N218" s="176"/>
      <c r="O218" s="176"/>
      <c r="P218" s="174"/>
    </row>
    <row r="219" spans="1:16" ht="12.75" customHeight="1">
      <c r="A219" s="171" t="s">
        <v>1800</v>
      </c>
      <c r="B219" s="171" t="s">
        <v>1801</v>
      </c>
      <c r="C219" s="107"/>
      <c r="D219" s="169">
        <v>0.068</v>
      </c>
      <c r="E219" s="14"/>
      <c r="F219" s="53"/>
      <c r="G219" s="44"/>
      <c r="H219" s="53">
        <f t="shared" si="24"/>
        <v>3738.0280000000002</v>
      </c>
      <c r="I219" s="53"/>
      <c r="J219" s="53"/>
      <c r="L219" s="107"/>
      <c r="M219" s="175"/>
      <c r="N219" s="176"/>
      <c r="O219" s="176"/>
      <c r="P219" s="174"/>
    </row>
    <row r="220" spans="1:16" ht="12.75" customHeight="1">
      <c r="A220" s="171" t="s">
        <v>1802</v>
      </c>
      <c r="B220" s="171" t="s">
        <v>3103</v>
      </c>
      <c r="C220" s="107"/>
      <c r="D220" s="169">
        <v>0.082</v>
      </c>
      <c r="E220" s="14"/>
      <c r="F220" s="53"/>
      <c r="G220" s="44"/>
      <c r="H220" s="53">
        <f t="shared" si="24"/>
        <v>4507.622</v>
      </c>
      <c r="I220" s="53"/>
      <c r="J220" s="53"/>
      <c r="L220" s="107"/>
      <c r="M220" s="175"/>
      <c r="N220" s="176"/>
      <c r="O220" s="176"/>
      <c r="P220" s="174"/>
    </row>
    <row r="221" spans="1:16" ht="12.75" customHeight="1">
      <c r="A221" s="171" t="s">
        <v>1804</v>
      </c>
      <c r="B221" s="171" t="s">
        <v>1805</v>
      </c>
      <c r="C221" s="107"/>
      <c r="D221" s="169">
        <v>0.037</v>
      </c>
      <c r="E221" s="14"/>
      <c r="F221" s="53"/>
      <c r="G221" s="44"/>
      <c r="H221" s="53"/>
      <c r="I221" s="53"/>
      <c r="J221" s="53"/>
      <c r="L221" s="107"/>
      <c r="M221" s="175"/>
      <c r="N221" s="176"/>
      <c r="O221" s="176"/>
      <c r="P221" s="174"/>
    </row>
    <row r="222" spans="1:16" ht="12.75" customHeight="1">
      <c r="A222" s="171" t="s">
        <v>1806</v>
      </c>
      <c r="B222" s="171" t="s">
        <v>1807</v>
      </c>
      <c r="C222" s="107"/>
      <c r="D222" s="169">
        <v>0.423</v>
      </c>
      <c r="E222" s="14"/>
      <c r="F222" s="53">
        <f aca="true" t="shared" si="26" ref="F222:F241">$F$3*D222*1.0285</f>
        <v>23915.4358905</v>
      </c>
      <c r="G222" s="44"/>
      <c r="H222" s="53">
        <f t="shared" si="24"/>
        <v>23252.733</v>
      </c>
      <c r="I222" s="53">
        <f t="shared" si="25"/>
        <v>23196.051</v>
      </c>
      <c r="J222" s="53">
        <f aca="true" t="shared" si="27" ref="J222:J241">$F$3*D222*1.0285</f>
        <v>23915.4358905</v>
      </c>
      <c r="L222" s="107"/>
      <c r="M222" s="175"/>
      <c r="N222" s="176"/>
      <c r="O222" s="176"/>
      <c r="P222" s="174"/>
    </row>
    <row r="223" spans="1:16" ht="12.75" customHeight="1">
      <c r="A223" s="171" t="s">
        <v>1808</v>
      </c>
      <c r="B223" s="171" t="s">
        <v>1809</v>
      </c>
      <c r="C223" s="107"/>
      <c r="D223" s="169">
        <v>0.263</v>
      </c>
      <c r="E223" s="14"/>
      <c r="F223" s="53">
        <f t="shared" si="26"/>
        <v>14869.408130500002</v>
      </c>
      <c r="G223" s="44"/>
      <c r="H223" s="53">
        <f t="shared" si="24"/>
        <v>14457.373000000001</v>
      </c>
      <c r="I223" s="53">
        <f t="shared" si="25"/>
        <v>14422.131000000001</v>
      </c>
      <c r="J223" s="53">
        <f t="shared" si="27"/>
        <v>14869.408130500002</v>
      </c>
      <c r="L223" s="107"/>
      <c r="M223" s="175"/>
      <c r="N223" s="176"/>
      <c r="O223" s="176"/>
      <c r="P223" s="174"/>
    </row>
    <row r="224" spans="1:16" ht="12.75" customHeight="1">
      <c r="A224" s="171" t="s">
        <v>1810</v>
      </c>
      <c r="B224" s="171" t="s">
        <v>1811</v>
      </c>
      <c r="C224" s="107"/>
      <c r="D224" s="169">
        <v>0.253</v>
      </c>
      <c r="E224" s="14"/>
      <c r="F224" s="53">
        <f t="shared" si="26"/>
        <v>14304.0313955</v>
      </c>
      <c r="G224" s="44"/>
      <c r="H224" s="53">
        <f t="shared" si="24"/>
        <v>13907.663</v>
      </c>
      <c r="I224" s="53">
        <f t="shared" si="25"/>
        <v>13873.761</v>
      </c>
      <c r="J224" s="53">
        <f t="shared" si="27"/>
        <v>14304.0313955</v>
      </c>
      <c r="L224" s="107"/>
      <c r="M224" s="175"/>
      <c r="N224" s="176"/>
      <c r="O224" s="176"/>
      <c r="P224" s="174"/>
    </row>
    <row r="225" spans="1:16" ht="12.75" customHeight="1">
      <c r="A225" s="171" t="s">
        <v>1812</v>
      </c>
      <c r="B225" s="171" t="s">
        <v>1813</v>
      </c>
      <c r="C225" s="107"/>
      <c r="D225" s="169">
        <v>0.518</v>
      </c>
      <c r="E225" s="14"/>
      <c r="F225" s="53">
        <f t="shared" si="26"/>
        <v>29286.514873</v>
      </c>
      <c r="G225" s="44"/>
      <c r="H225" s="53">
        <f t="shared" si="24"/>
        <v>28474.978</v>
      </c>
      <c r="I225" s="53">
        <f t="shared" si="25"/>
        <v>28405.566000000003</v>
      </c>
      <c r="J225" s="53">
        <f t="shared" si="27"/>
        <v>29286.514873</v>
      </c>
      <c r="L225" s="107"/>
      <c r="M225" s="175"/>
      <c r="N225" s="176"/>
      <c r="O225" s="176"/>
      <c r="P225" s="174"/>
    </row>
    <row r="226" spans="1:16" ht="12.75" customHeight="1">
      <c r="A226" s="171" t="s">
        <v>1814</v>
      </c>
      <c r="B226" s="171" t="s">
        <v>1815</v>
      </c>
      <c r="C226" s="107"/>
      <c r="D226" s="169">
        <v>0.329</v>
      </c>
      <c r="E226" s="14"/>
      <c r="F226" s="53">
        <f t="shared" si="26"/>
        <v>18600.8945815</v>
      </c>
      <c r="G226" s="44"/>
      <c r="H226" s="53">
        <f t="shared" si="24"/>
        <v>18085.459000000003</v>
      </c>
      <c r="I226" s="53">
        <f t="shared" si="25"/>
        <v>18041.373</v>
      </c>
      <c r="J226" s="53">
        <f t="shared" si="27"/>
        <v>18600.8945815</v>
      </c>
      <c r="L226" s="107"/>
      <c r="M226" s="175"/>
      <c r="N226" s="176"/>
      <c r="O226" s="176"/>
      <c r="P226" s="174"/>
    </row>
    <row r="227" spans="1:16" ht="12.75" customHeight="1">
      <c r="A227" s="171" t="s">
        <v>1816</v>
      </c>
      <c r="B227" s="171" t="s">
        <v>1817</v>
      </c>
      <c r="C227" s="107"/>
      <c r="D227" s="169">
        <v>0.362</v>
      </c>
      <c r="E227" s="14"/>
      <c r="F227" s="53">
        <f t="shared" si="26"/>
        <v>20466.637807</v>
      </c>
      <c r="G227" s="44"/>
      <c r="H227" s="53">
        <f t="shared" si="24"/>
        <v>19899.502</v>
      </c>
      <c r="I227" s="53">
        <f t="shared" si="25"/>
        <v>19850.994</v>
      </c>
      <c r="J227" s="53">
        <f t="shared" si="27"/>
        <v>20466.637807</v>
      </c>
      <c r="L227" s="107"/>
      <c r="M227" s="175"/>
      <c r="N227" s="176"/>
      <c r="O227" s="176"/>
      <c r="P227" s="174"/>
    </row>
    <row r="228" spans="1:16" ht="12.75" customHeight="1">
      <c r="A228" s="171" t="s">
        <v>1818</v>
      </c>
      <c r="B228" s="171" t="s">
        <v>1819</v>
      </c>
      <c r="C228" s="107"/>
      <c r="D228" s="169">
        <v>0.365</v>
      </c>
      <c r="E228" s="14"/>
      <c r="F228" s="53">
        <f t="shared" si="26"/>
        <v>20636.2508275</v>
      </c>
      <c r="G228" s="44"/>
      <c r="H228" s="53">
        <f t="shared" si="24"/>
        <v>20064.415</v>
      </c>
      <c r="I228" s="53">
        <f t="shared" si="25"/>
        <v>20015.505</v>
      </c>
      <c r="J228" s="53">
        <f t="shared" si="27"/>
        <v>20636.2508275</v>
      </c>
      <c r="L228" s="107"/>
      <c r="M228" s="175"/>
      <c r="N228" s="176"/>
      <c r="O228" s="176"/>
      <c r="P228" s="174"/>
    </row>
    <row r="229" spans="1:16" ht="12.75" customHeight="1">
      <c r="A229" s="171" t="s">
        <v>1820</v>
      </c>
      <c r="B229" s="171" t="s">
        <v>1821</v>
      </c>
      <c r="C229" s="107"/>
      <c r="D229" s="169">
        <v>0.411</v>
      </c>
      <c r="E229" s="14"/>
      <c r="F229" s="53">
        <f t="shared" si="26"/>
        <v>23236.983808499997</v>
      </c>
      <c r="G229" s="44"/>
      <c r="H229" s="53">
        <f t="shared" si="24"/>
        <v>22593.081</v>
      </c>
      <c r="I229" s="53">
        <f t="shared" si="25"/>
        <v>22538.006999999998</v>
      </c>
      <c r="J229" s="53">
        <f t="shared" si="27"/>
        <v>23236.983808499997</v>
      </c>
      <c r="L229" s="107"/>
      <c r="M229" s="175"/>
      <c r="N229" s="176"/>
      <c r="O229" s="176"/>
      <c r="P229" s="174"/>
    </row>
    <row r="230" spans="1:16" ht="12.75" customHeight="1">
      <c r="A230" s="171" t="s">
        <v>1822</v>
      </c>
      <c r="B230" s="171" t="s">
        <v>1823</v>
      </c>
      <c r="C230" s="107"/>
      <c r="D230" s="169">
        <v>0.663</v>
      </c>
      <c r="E230" s="14"/>
      <c r="F230" s="53">
        <f t="shared" si="26"/>
        <v>37484.4775305</v>
      </c>
      <c r="G230" s="44"/>
      <c r="H230" s="53">
        <f t="shared" si="24"/>
        <v>36445.773</v>
      </c>
      <c r="I230" s="53">
        <f t="shared" si="25"/>
        <v>36356.931000000004</v>
      </c>
      <c r="J230" s="53">
        <f t="shared" si="27"/>
        <v>37484.4775305</v>
      </c>
      <c r="L230" s="107"/>
      <c r="M230" s="175"/>
      <c r="N230" s="176"/>
      <c r="O230" s="176"/>
      <c r="P230" s="174"/>
    </row>
    <row r="231" spans="1:16" ht="12.75" customHeight="1">
      <c r="A231" s="171" t="s">
        <v>1824</v>
      </c>
      <c r="B231" s="171" t="s">
        <v>1825</v>
      </c>
      <c r="C231" s="107"/>
      <c r="D231" s="169">
        <v>0.516</v>
      </c>
      <c r="E231" s="14"/>
      <c r="F231" s="53">
        <f t="shared" si="26"/>
        <v>29173.439526</v>
      </c>
      <c r="G231" s="44"/>
      <c r="H231" s="53">
        <f t="shared" si="24"/>
        <v>28365.036</v>
      </c>
      <c r="I231" s="53">
        <f t="shared" si="25"/>
        <v>28295.892</v>
      </c>
      <c r="J231" s="53">
        <f t="shared" si="27"/>
        <v>29173.439526</v>
      </c>
      <c r="L231" s="107"/>
      <c r="M231" s="175"/>
      <c r="N231" s="176"/>
      <c r="O231" s="176"/>
      <c r="P231" s="174"/>
    </row>
    <row r="232" spans="1:16" ht="12.75" customHeight="1">
      <c r="A232" s="171" t="s">
        <v>1826</v>
      </c>
      <c r="B232" s="171" t="s">
        <v>1827</v>
      </c>
      <c r="C232" s="107"/>
      <c r="D232" s="169">
        <v>0.516</v>
      </c>
      <c r="E232" s="14"/>
      <c r="F232" s="53">
        <f t="shared" si="26"/>
        <v>29173.439526</v>
      </c>
      <c r="G232" s="44"/>
      <c r="H232" s="53">
        <f t="shared" si="24"/>
        <v>28365.036</v>
      </c>
      <c r="I232" s="53">
        <f t="shared" si="25"/>
        <v>28295.892</v>
      </c>
      <c r="J232" s="53">
        <f t="shared" si="27"/>
        <v>29173.439526</v>
      </c>
      <c r="L232" s="183"/>
      <c r="M232" s="175"/>
      <c r="N232" s="176"/>
      <c r="O232" s="176"/>
      <c r="P232" s="174"/>
    </row>
    <row r="233" spans="1:16" ht="12.75" customHeight="1">
      <c r="A233" s="171" t="s">
        <v>1828</v>
      </c>
      <c r="B233" s="171" t="s">
        <v>1829</v>
      </c>
      <c r="C233" s="107"/>
      <c r="D233" s="169">
        <v>0.501</v>
      </c>
      <c r="E233" s="14"/>
      <c r="F233" s="53">
        <f t="shared" si="26"/>
        <v>28325.3744235</v>
      </c>
      <c r="G233" s="44"/>
      <c r="H233" s="53">
        <f t="shared" si="24"/>
        <v>27540.471</v>
      </c>
      <c r="I233" s="53">
        <f t="shared" si="25"/>
        <v>27473.337</v>
      </c>
      <c r="J233" s="53">
        <f t="shared" si="27"/>
        <v>28325.3744235</v>
      </c>
      <c r="L233" s="183"/>
      <c r="M233" s="175"/>
      <c r="N233" s="176"/>
      <c r="O233" s="176"/>
      <c r="P233" s="174"/>
    </row>
    <row r="234" spans="1:16" ht="12.75" customHeight="1">
      <c r="A234" s="171" t="s">
        <v>1830</v>
      </c>
      <c r="B234" s="171" t="s">
        <v>1831</v>
      </c>
      <c r="C234" s="107"/>
      <c r="D234" s="169">
        <v>0.348</v>
      </c>
      <c r="E234" s="14"/>
      <c r="F234" s="53">
        <f t="shared" si="26"/>
        <v>19675.110377999998</v>
      </c>
      <c r="G234" s="44"/>
      <c r="H234" s="53">
        <f t="shared" si="24"/>
        <v>19129.908</v>
      </c>
      <c r="I234" s="53">
        <f t="shared" si="25"/>
        <v>19083.275999999998</v>
      </c>
      <c r="J234" s="53">
        <f t="shared" si="27"/>
        <v>19675.110377999998</v>
      </c>
      <c r="L234" s="183"/>
      <c r="M234" s="175"/>
      <c r="N234" s="176"/>
      <c r="O234" s="176"/>
      <c r="P234" s="174"/>
    </row>
    <row r="235" spans="1:16" ht="12.75" customHeight="1">
      <c r="A235" s="171" t="s">
        <v>1832</v>
      </c>
      <c r="B235" s="171" t="s">
        <v>1833</v>
      </c>
      <c r="C235" s="183"/>
      <c r="D235" s="169">
        <v>0.49</v>
      </c>
      <c r="E235" s="14"/>
      <c r="F235" s="53">
        <f t="shared" si="26"/>
        <v>27703.460015</v>
      </c>
      <c r="G235" s="44"/>
      <c r="H235" s="53">
        <f t="shared" si="24"/>
        <v>26935.79</v>
      </c>
      <c r="I235" s="53">
        <f t="shared" si="25"/>
        <v>26870.13</v>
      </c>
      <c r="J235" s="53">
        <f t="shared" si="27"/>
        <v>27703.460015</v>
      </c>
      <c r="L235" s="183"/>
      <c r="M235" s="175"/>
      <c r="N235" s="176"/>
      <c r="O235" s="176"/>
      <c r="P235" s="174"/>
    </row>
    <row r="236" spans="1:16" ht="12.75" customHeight="1">
      <c r="A236" s="171" t="s">
        <v>1834</v>
      </c>
      <c r="B236" s="171" t="s">
        <v>1835</v>
      </c>
      <c r="C236" s="183"/>
      <c r="D236" s="169">
        <v>0.235</v>
      </c>
      <c r="E236" s="14"/>
      <c r="F236" s="53">
        <f t="shared" si="26"/>
        <v>13286.353272499999</v>
      </c>
      <c r="G236" s="44"/>
      <c r="H236" s="53">
        <f t="shared" si="24"/>
        <v>12918.185</v>
      </c>
      <c r="I236" s="53">
        <f t="shared" si="25"/>
        <v>12886.695</v>
      </c>
      <c r="J236" s="53">
        <f t="shared" si="27"/>
        <v>13286.353272499999</v>
      </c>
      <c r="L236" s="183"/>
      <c r="M236" s="175"/>
      <c r="N236" s="176"/>
      <c r="O236" s="176"/>
      <c r="P236" s="174"/>
    </row>
    <row r="237" spans="1:16" ht="12.75" customHeight="1">
      <c r="A237" s="171" t="s">
        <v>1836</v>
      </c>
      <c r="B237" s="171" t="s">
        <v>1837</v>
      </c>
      <c r="C237" s="183"/>
      <c r="D237" s="169">
        <v>0.402</v>
      </c>
      <c r="E237" s="14"/>
      <c r="F237" s="53">
        <f t="shared" si="26"/>
        <v>22728.144747</v>
      </c>
      <c r="G237" s="44"/>
      <c r="H237" s="53">
        <f t="shared" si="24"/>
        <v>22098.342</v>
      </c>
      <c r="I237" s="53">
        <f t="shared" si="25"/>
        <v>22044.474000000002</v>
      </c>
      <c r="J237" s="53">
        <f t="shared" si="27"/>
        <v>22728.144747</v>
      </c>
      <c r="L237" s="183"/>
      <c r="M237" s="175"/>
      <c r="N237" s="176"/>
      <c r="O237" s="176"/>
      <c r="P237" s="174"/>
    </row>
    <row r="238" spans="1:16" ht="12.75" customHeight="1">
      <c r="A238" s="171" t="s">
        <v>1838</v>
      </c>
      <c r="B238" s="171" t="s">
        <v>1839</v>
      </c>
      <c r="C238" s="183"/>
      <c r="D238" s="169">
        <v>0.249</v>
      </c>
      <c r="E238" s="14"/>
      <c r="F238" s="53">
        <f t="shared" si="26"/>
        <v>14077.8807015</v>
      </c>
      <c r="G238" s="44"/>
      <c r="H238" s="53">
        <f t="shared" si="24"/>
        <v>13687.779</v>
      </c>
      <c r="I238" s="53">
        <f t="shared" si="25"/>
        <v>13654.413</v>
      </c>
      <c r="J238" s="53">
        <f t="shared" si="27"/>
        <v>14077.8807015</v>
      </c>
      <c r="L238" s="183"/>
      <c r="M238" s="175"/>
      <c r="N238" s="176"/>
      <c r="O238" s="176"/>
      <c r="P238" s="174"/>
    </row>
    <row r="239" spans="1:16" ht="12.75" customHeight="1">
      <c r="A239" s="171" t="s">
        <v>1840</v>
      </c>
      <c r="B239" s="171" t="s">
        <v>1841</v>
      </c>
      <c r="C239" s="183"/>
      <c r="D239" s="169">
        <v>0.323</v>
      </c>
      <c r="E239" s="14"/>
      <c r="F239" s="53">
        <f t="shared" si="26"/>
        <v>18261.668540500003</v>
      </c>
      <c r="G239" s="44"/>
      <c r="H239" s="53">
        <f t="shared" si="24"/>
        <v>17755.633</v>
      </c>
      <c r="I239" s="53">
        <f t="shared" si="25"/>
        <v>17712.351</v>
      </c>
      <c r="J239" s="53">
        <f t="shared" si="27"/>
        <v>18261.668540500003</v>
      </c>
      <c r="L239" s="183"/>
      <c r="M239" s="175"/>
      <c r="N239" s="176"/>
      <c r="O239" s="176"/>
      <c r="P239" s="174"/>
    </row>
    <row r="240" spans="1:16" ht="12.75" customHeight="1">
      <c r="A240" s="171" t="s">
        <v>1842</v>
      </c>
      <c r="B240" s="171" t="s">
        <v>1843</v>
      </c>
      <c r="C240" s="183"/>
      <c r="D240" s="169">
        <v>0.334</v>
      </c>
      <c r="E240" s="14"/>
      <c r="F240" s="53">
        <f t="shared" si="26"/>
        <v>18883.582949000003</v>
      </c>
      <c r="G240" s="44"/>
      <c r="H240" s="53">
        <f t="shared" si="24"/>
        <v>18360.314000000002</v>
      </c>
      <c r="I240" s="53">
        <f t="shared" si="25"/>
        <v>18315.558</v>
      </c>
      <c r="J240" s="53">
        <f t="shared" si="27"/>
        <v>18883.582949000003</v>
      </c>
      <c r="L240" s="183"/>
      <c r="M240" s="175"/>
      <c r="N240" s="176"/>
      <c r="O240" s="176"/>
      <c r="P240" s="174"/>
    </row>
    <row r="241" spans="1:16" ht="12.75" customHeight="1">
      <c r="A241" s="171" t="s">
        <v>1844</v>
      </c>
      <c r="B241" s="171" t="s">
        <v>3104</v>
      </c>
      <c r="C241" s="183"/>
      <c r="D241" s="169">
        <v>0.385</v>
      </c>
      <c r="E241" s="14"/>
      <c r="F241" s="53">
        <f t="shared" si="26"/>
        <v>21767.0042975</v>
      </c>
      <c r="G241" s="44"/>
      <c r="H241" s="53">
        <f t="shared" si="24"/>
        <v>21163.835</v>
      </c>
      <c r="I241" s="53">
        <f t="shared" si="25"/>
        <v>21112.245</v>
      </c>
      <c r="J241" s="53">
        <f t="shared" si="27"/>
        <v>21767.0042975</v>
      </c>
      <c r="L241" s="183"/>
      <c r="M241" s="175"/>
      <c r="N241" s="176"/>
      <c r="O241" s="176"/>
      <c r="P241" s="174"/>
    </row>
    <row r="242" spans="1:16" ht="12.75" customHeight="1">
      <c r="A242" s="171" t="s">
        <v>2831</v>
      </c>
      <c r="B242" s="171" t="s">
        <v>2832</v>
      </c>
      <c r="C242" s="183"/>
      <c r="D242" s="169">
        <v>0.048</v>
      </c>
      <c r="E242" s="14"/>
      <c r="F242" s="53"/>
      <c r="G242" s="44"/>
      <c r="H242" s="53"/>
      <c r="I242" s="53"/>
      <c r="J242" s="53"/>
      <c r="L242" s="183"/>
      <c r="M242" s="175"/>
      <c r="N242" s="176"/>
      <c r="O242" s="176"/>
      <c r="P242" s="174"/>
    </row>
    <row r="243" spans="1:16" ht="12.75" customHeight="1">
      <c r="A243" s="171" t="s">
        <v>2833</v>
      </c>
      <c r="B243" s="171" t="s">
        <v>2834</v>
      </c>
      <c r="C243" s="183"/>
      <c r="D243" s="169">
        <v>0.059</v>
      </c>
      <c r="E243" s="14"/>
      <c r="F243" s="53"/>
      <c r="G243" s="44"/>
      <c r="H243" s="53"/>
      <c r="I243" s="53"/>
      <c r="J243" s="53"/>
      <c r="L243" s="183"/>
      <c r="M243" s="175"/>
      <c r="N243" s="176"/>
      <c r="O243" s="176"/>
      <c r="P243" s="174"/>
    </row>
    <row r="244" spans="1:16" ht="12.75" customHeight="1">
      <c r="A244" s="171" t="s">
        <v>2835</v>
      </c>
      <c r="B244" s="171" t="s">
        <v>2836</v>
      </c>
      <c r="C244" s="183"/>
      <c r="D244" s="169">
        <v>0.054</v>
      </c>
      <c r="E244" s="14"/>
      <c r="F244" s="53"/>
      <c r="G244" s="44"/>
      <c r="H244" s="53"/>
      <c r="I244" s="53"/>
      <c r="J244" s="53"/>
      <c r="L244" s="183"/>
      <c r="M244" s="175"/>
      <c r="N244" s="176"/>
      <c r="O244" s="176"/>
      <c r="P244" s="174"/>
    </row>
    <row r="245" spans="1:16" ht="12.75" customHeight="1">
      <c r="A245" s="171" t="s">
        <v>2837</v>
      </c>
      <c r="B245" s="171" t="s">
        <v>2838</v>
      </c>
      <c r="C245" s="183"/>
      <c r="D245" s="169">
        <v>0.057</v>
      </c>
      <c r="E245" s="14"/>
      <c r="F245" s="53"/>
      <c r="G245" s="44"/>
      <c r="H245" s="53"/>
      <c r="I245" s="53"/>
      <c r="J245" s="53"/>
      <c r="L245" s="183"/>
      <c r="M245" s="175"/>
      <c r="N245" s="176"/>
      <c r="O245" s="176"/>
      <c r="P245" s="174"/>
    </row>
    <row r="246" spans="1:16" ht="12.75" customHeight="1">
      <c r="A246" s="171" t="s">
        <v>2839</v>
      </c>
      <c r="B246" s="171" t="s">
        <v>2840</v>
      </c>
      <c r="C246" s="183"/>
      <c r="D246" s="169">
        <v>0.096</v>
      </c>
      <c r="E246" s="14"/>
      <c r="F246" s="53"/>
      <c r="G246" s="44"/>
      <c r="H246" s="53"/>
      <c r="I246" s="53"/>
      <c r="J246" s="53"/>
      <c r="L246" s="183"/>
      <c r="M246" s="175"/>
      <c r="N246" s="176"/>
      <c r="O246" s="176"/>
      <c r="P246" s="174"/>
    </row>
    <row r="247" spans="1:16" ht="12.75" customHeight="1">
      <c r="A247" s="171" t="s">
        <v>2841</v>
      </c>
      <c r="B247" s="171" t="s">
        <v>2842</v>
      </c>
      <c r="C247" s="183"/>
      <c r="D247" s="169">
        <v>0.071</v>
      </c>
      <c r="E247" s="14"/>
      <c r="F247" s="53"/>
      <c r="G247" s="44"/>
      <c r="H247" s="53"/>
      <c r="I247" s="53"/>
      <c r="J247" s="53"/>
      <c r="L247" s="183"/>
      <c r="M247" s="175"/>
      <c r="N247" s="176"/>
      <c r="O247" s="176"/>
      <c r="P247" s="174"/>
    </row>
    <row r="248" spans="1:16" ht="12.75" customHeight="1">
      <c r="A248" s="171" t="s">
        <v>2843</v>
      </c>
      <c r="B248" s="171" t="s">
        <v>2844</v>
      </c>
      <c r="C248" s="183"/>
      <c r="D248" s="169">
        <v>0.054</v>
      </c>
      <c r="E248" s="14"/>
      <c r="F248" s="53"/>
      <c r="G248" s="44"/>
      <c r="H248" s="53"/>
      <c r="I248" s="53"/>
      <c r="J248" s="53"/>
      <c r="L248" s="183"/>
      <c r="M248" s="175"/>
      <c r="N248" s="176"/>
      <c r="O248" s="176"/>
      <c r="P248" s="174"/>
    </row>
    <row r="249" spans="1:16" ht="12.75" customHeight="1">
      <c r="A249" s="171" t="s">
        <v>2845</v>
      </c>
      <c r="B249" s="171" t="s">
        <v>2846</v>
      </c>
      <c r="C249" s="183"/>
      <c r="D249" s="169">
        <v>0.071</v>
      </c>
      <c r="E249" s="14"/>
      <c r="F249" s="53"/>
      <c r="G249" s="44"/>
      <c r="H249" s="53"/>
      <c r="I249" s="53"/>
      <c r="J249" s="53"/>
      <c r="L249" s="183"/>
      <c r="M249" s="175"/>
      <c r="N249" s="176"/>
      <c r="O249" s="176"/>
      <c r="P249" s="174"/>
    </row>
    <row r="250" spans="1:16" ht="12.75" customHeight="1">
      <c r="A250" s="171" t="s">
        <v>2847</v>
      </c>
      <c r="B250" s="171" t="s">
        <v>2848</v>
      </c>
      <c r="C250" s="183"/>
      <c r="D250" s="169">
        <v>0.071</v>
      </c>
      <c r="E250" s="14"/>
      <c r="F250" s="53"/>
      <c r="G250" s="44"/>
      <c r="H250" s="53"/>
      <c r="I250" s="53"/>
      <c r="J250" s="53"/>
      <c r="L250" s="107"/>
      <c r="M250" s="175"/>
      <c r="N250" s="176"/>
      <c r="O250" s="176"/>
      <c r="P250" s="174"/>
    </row>
    <row r="251" spans="1:16" ht="12.75" customHeight="1">
      <c r="A251" s="171" t="s">
        <v>2849</v>
      </c>
      <c r="B251" s="171" t="s">
        <v>2850</v>
      </c>
      <c r="C251" s="183"/>
      <c r="D251" s="169">
        <v>0.045</v>
      </c>
      <c r="E251" s="14"/>
      <c r="F251" s="53"/>
      <c r="G251" s="44"/>
      <c r="H251" s="53"/>
      <c r="I251" s="53"/>
      <c r="J251" s="53"/>
      <c r="L251" s="107"/>
      <c r="M251" s="175"/>
      <c r="N251" s="176"/>
      <c r="O251" s="176"/>
      <c r="P251" s="174"/>
    </row>
    <row r="252" spans="1:16" ht="12.75" customHeight="1">
      <c r="A252" s="171" t="s">
        <v>2851</v>
      </c>
      <c r="B252" s="171" t="s">
        <v>2852</v>
      </c>
      <c r="C252" s="183"/>
      <c r="D252" s="169">
        <v>0.062</v>
      </c>
      <c r="E252" s="14"/>
      <c r="F252" s="53"/>
      <c r="G252" s="44"/>
      <c r="H252" s="53"/>
      <c r="I252" s="53"/>
      <c r="J252" s="53"/>
      <c r="L252" s="107"/>
      <c r="M252" s="175"/>
      <c r="N252" s="176"/>
      <c r="O252" s="176"/>
      <c r="P252" s="174"/>
    </row>
    <row r="253" spans="1:16" ht="12.75" customHeight="1">
      <c r="A253" s="171" t="s">
        <v>2853</v>
      </c>
      <c r="B253" s="171" t="s">
        <v>2854</v>
      </c>
      <c r="C253" s="107"/>
      <c r="D253" s="169">
        <v>0.054</v>
      </c>
      <c r="E253" s="14"/>
      <c r="F253" s="53"/>
      <c r="G253" s="44"/>
      <c r="H253" s="53"/>
      <c r="I253" s="53"/>
      <c r="J253" s="53"/>
      <c r="L253" s="107"/>
      <c r="M253" s="175"/>
      <c r="N253" s="176"/>
      <c r="O253" s="176"/>
      <c r="P253" s="174"/>
    </row>
    <row r="254" spans="1:16" ht="12.75" customHeight="1">
      <c r="A254" s="171" t="s">
        <v>2855</v>
      </c>
      <c r="B254" s="171" t="s">
        <v>2856</v>
      </c>
      <c r="C254" s="107"/>
      <c r="D254" s="169">
        <v>0.062</v>
      </c>
      <c r="E254" s="14"/>
      <c r="F254" s="53"/>
      <c r="G254" s="44"/>
      <c r="H254" s="53"/>
      <c r="I254" s="53"/>
      <c r="J254" s="53"/>
      <c r="L254" s="107"/>
      <c r="M254" s="175"/>
      <c r="N254" s="176"/>
      <c r="O254" s="176"/>
      <c r="P254" s="174"/>
    </row>
    <row r="255" spans="1:16" ht="12.75" customHeight="1">
      <c r="A255" s="171" t="s">
        <v>2857</v>
      </c>
      <c r="B255" s="171" t="s">
        <v>2858</v>
      </c>
      <c r="C255" s="107"/>
      <c r="D255" s="169">
        <v>0.048</v>
      </c>
      <c r="E255" s="14"/>
      <c r="F255" s="53"/>
      <c r="G255" s="44"/>
      <c r="H255" s="53"/>
      <c r="I255" s="53"/>
      <c r="J255" s="53"/>
      <c r="L255" s="107"/>
      <c r="M255" s="175"/>
      <c r="N255" s="176"/>
      <c r="O255" s="176"/>
      <c r="P255" s="174"/>
    </row>
    <row r="256" spans="1:16" ht="12.75" customHeight="1">
      <c r="A256" s="171" t="s">
        <v>2859</v>
      </c>
      <c r="B256" s="171" t="s">
        <v>2860</v>
      </c>
      <c r="C256" s="107"/>
      <c r="D256" s="169">
        <v>0.045</v>
      </c>
      <c r="E256" s="14"/>
      <c r="F256" s="53"/>
      <c r="G256" s="44"/>
      <c r="H256" s="53"/>
      <c r="I256" s="53"/>
      <c r="J256" s="53"/>
      <c r="L256" s="107"/>
      <c r="M256" s="175"/>
      <c r="N256" s="176"/>
      <c r="O256" s="176"/>
      <c r="P256" s="174"/>
    </row>
    <row r="257" spans="1:16" ht="12.75" customHeight="1">
      <c r="A257" s="171" t="s">
        <v>2861</v>
      </c>
      <c r="B257" s="171" t="s">
        <v>2862</v>
      </c>
      <c r="C257" s="107"/>
      <c r="D257" s="169">
        <v>0.054</v>
      </c>
      <c r="E257" s="14"/>
      <c r="F257" s="53"/>
      <c r="G257" s="44"/>
      <c r="H257" s="53"/>
      <c r="I257" s="53"/>
      <c r="J257" s="53"/>
      <c r="L257" s="107"/>
      <c r="M257" s="175"/>
      <c r="N257" s="176"/>
      <c r="O257" s="176"/>
      <c r="P257" s="174"/>
    </row>
    <row r="258" spans="1:16" ht="12.75" customHeight="1">
      <c r="A258" s="171" t="s">
        <v>3208</v>
      </c>
      <c r="B258" s="171" t="s">
        <v>3209</v>
      </c>
      <c r="C258" s="107"/>
      <c r="D258" s="169">
        <v>0.201</v>
      </c>
      <c r="E258" s="14"/>
      <c r="F258" s="53"/>
      <c r="G258" s="44"/>
      <c r="H258" s="53"/>
      <c r="I258" s="53"/>
      <c r="J258" s="53"/>
      <c r="L258" s="107"/>
      <c r="M258" s="175"/>
      <c r="N258" s="176"/>
      <c r="O258" s="176"/>
      <c r="P258" s="174"/>
    </row>
    <row r="259" spans="1:16" ht="12.75" customHeight="1">
      <c r="A259" s="184" t="s">
        <v>3210</v>
      </c>
      <c r="B259" s="171" t="s">
        <v>2863</v>
      </c>
      <c r="C259" s="107"/>
      <c r="D259" s="169">
        <v>0.057</v>
      </c>
      <c r="E259" s="14"/>
      <c r="F259" s="53"/>
      <c r="G259" s="44"/>
      <c r="H259" s="53"/>
      <c r="I259" s="53"/>
      <c r="J259" s="53"/>
      <c r="L259" s="107"/>
      <c r="M259" s="175"/>
      <c r="N259" s="176"/>
      <c r="O259" s="176"/>
      <c r="P259" s="174"/>
    </row>
    <row r="260" spans="1:16" ht="12.75" customHeight="1">
      <c r="A260" s="171" t="s">
        <v>2864</v>
      </c>
      <c r="B260" s="171" t="s">
        <v>2865</v>
      </c>
      <c r="C260" s="107"/>
      <c r="D260" s="169">
        <v>0.057</v>
      </c>
      <c r="E260" s="14"/>
      <c r="F260" s="53"/>
      <c r="G260" s="44"/>
      <c r="H260" s="53"/>
      <c r="I260" s="53"/>
      <c r="J260" s="53"/>
      <c r="L260" s="107"/>
      <c r="M260" s="175"/>
      <c r="N260" s="176"/>
      <c r="O260" s="176"/>
      <c r="P260" s="174"/>
    </row>
    <row r="261" spans="1:16" ht="12.75" customHeight="1">
      <c r="A261" s="171" t="s">
        <v>1846</v>
      </c>
      <c r="B261" s="171" t="s">
        <v>1847</v>
      </c>
      <c r="C261" s="107"/>
      <c r="D261" s="169">
        <v>0.076</v>
      </c>
      <c r="E261" s="14"/>
      <c r="F261" s="53">
        <f>$F$3*D261*1.0285</f>
        <v>4296.8631860000005</v>
      </c>
      <c r="G261" s="44"/>
      <c r="H261" s="53">
        <f>$F$3*D261</f>
        <v>4177.796</v>
      </c>
      <c r="I261" s="53">
        <f>$F$2*D261</f>
        <v>4167.612</v>
      </c>
      <c r="J261" s="53">
        <f>$F$3*D261*1.0285</f>
        <v>4296.8631860000005</v>
      </c>
      <c r="L261" s="107"/>
      <c r="M261" s="175"/>
      <c r="N261" s="176"/>
      <c r="O261" s="176"/>
      <c r="P261" s="174"/>
    </row>
    <row r="262" spans="1:16" ht="12.75" customHeight="1">
      <c r="A262" s="171" t="s">
        <v>1850</v>
      </c>
      <c r="B262" s="171" t="s">
        <v>1851</v>
      </c>
      <c r="C262" s="107"/>
      <c r="D262" s="169">
        <v>0.096</v>
      </c>
      <c r="E262" s="14"/>
      <c r="F262" s="53"/>
      <c r="G262" s="44"/>
      <c r="H262" s="53"/>
      <c r="I262" s="53"/>
      <c r="J262" s="53"/>
      <c r="L262" s="107"/>
      <c r="M262" s="175"/>
      <c r="N262" s="176"/>
      <c r="O262" s="176"/>
      <c r="P262" s="174"/>
    </row>
    <row r="263" spans="1:16" ht="12.75" customHeight="1">
      <c r="A263" s="171" t="s">
        <v>1852</v>
      </c>
      <c r="B263" s="171" t="s">
        <v>1853</v>
      </c>
      <c r="C263" s="107"/>
      <c r="D263" s="169">
        <v>0.065</v>
      </c>
      <c r="E263" s="14"/>
      <c r="F263" s="53"/>
      <c r="G263" s="44"/>
      <c r="H263" s="53"/>
      <c r="I263" s="53"/>
      <c r="J263" s="53"/>
      <c r="L263" s="107"/>
      <c r="M263" s="175"/>
      <c r="N263" s="176"/>
      <c r="O263" s="176"/>
      <c r="P263" s="174"/>
    </row>
    <row r="264" spans="1:16" ht="12.75" customHeight="1">
      <c r="A264" s="171" t="s">
        <v>1854</v>
      </c>
      <c r="B264" s="171" t="s">
        <v>1855</v>
      </c>
      <c r="C264" s="107"/>
      <c r="D264" s="169">
        <v>0.065</v>
      </c>
      <c r="E264" s="14"/>
      <c r="F264" s="53"/>
      <c r="G264" s="44"/>
      <c r="H264" s="53"/>
      <c r="I264" s="53"/>
      <c r="J264" s="53"/>
      <c r="L264" s="107"/>
      <c r="M264" s="175"/>
      <c r="N264" s="176"/>
      <c r="O264" s="176"/>
      <c r="P264" s="174"/>
    </row>
    <row r="265" spans="1:16" ht="12.75" customHeight="1">
      <c r="A265" s="171" t="s">
        <v>1856</v>
      </c>
      <c r="B265" s="171" t="s">
        <v>1857</v>
      </c>
      <c r="C265" s="107"/>
      <c r="D265" s="169">
        <v>0.062</v>
      </c>
      <c r="E265" s="14"/>
      <c r="F265" s="53"/>
      <c r="G265" s="44"/>
      <c r="H265" s="53"/>
      <c r="I265" s="53"/>
      <c r="J265" s="53"/>
      <c r="L265" s="107"/>
      <c r="M265" s="175"/>
      <c r="N265" s="176"/>
      <c r="O265" s="176"/>
      <c r="P265" s="174"/>
    </row>
    <row r="266" spans="1:16" ht="12.75" customHeight="1">
      <c r="A266" s="171" t="s">
        <v>1858</v>
      </c>
      <c r="B266" s="171" t="s">
        <v>1859</v>
      </c>
      <c r="C266" s="107"/>
      <c r="D266" s="169">
        <v>0.031</v>
      </c>
      <c r="E266" s="14"/>
      <c r="F266" s="53"/>
      <c r="G266" s="44"/>
      <c r="H266" s="53"/>
      <c r="I266" s="53"/>
      <c r="J266" s="53"/>
      <c r="L266" s="107"/>
      <c r="M266" s="175"/>
      <c r="N266" s="176"/>
      <c r="O266" s="176"/>
      <c r="P266" s="174"/>
    </row>
    <row r="267" spans="1:16" ht="12.75" customHeight="1">
      <c r="A267" s="171" t="s">
        <v>1860</v>
      </c>
      <c r="B267" s="171" t="s">
        <v>1861</v>
      </c>
      <c r="C267" s="107"/>
      <c r="D267" s="169">
        <v>0.037</v>
      </c>
      <c r="E267" s="14"/>
      <c r="F267" s="53"/>
      <c r="G267" s="44"/>
      <c r="H267" s="53"/>
      <c r="I267" s="53"/>
      <c r="J267" s="53"/>
      <c r="L267" s="107"/>
      <c r="M267" s="175"/>
      <c r="N267" s="176"/>
      <c r="O267" s="176"/>
      <c r="P267" s="174"/>
    </row>
    <row r="268" spans="1:16" ht="12.75" customHeight="1">
      <c r="A268" s="171" t="s">
        <v>1862</v>
      </c>
      <c r="B268" s="171" t="s">
        <v>1863</v>
      </c>
      <c r="C268" s="107"/>
      <c r="D268" s="169">
        <v>0.034</v>
      </c>
      <c r="E268" s="14"/>
      <c r="F268" s="53"/>
      <c r="G268" s="44"/>
      <c r="H268" s="53"/>
      <c r="I268" s="53"/>
      <c r="J268" s="53"/>
      <c r="L268" s="107"/>
      <c r="M268" s="175"/>
      <c r="N268" s="176"/>
      <c r="O268" s="176"/>
      <c r="P268" s="174"/>
    </row>
    <row r="269" spans="1:16" ht="12.75" customHeight="1">
      <c r="A269" s="171" t="s">
        <v>1864</v>
      </c>
      <c r="B269" s="171" t="s">
        <v>1865</v>
      </c>
      <c r="C269" s="107"/>
      <c r="D269" s="169">
        <v>0.058</v>
      </c>
      <c r="E269" s="14"/>
      <c r="F269" s="53"/>
      <c r="G269" s="44"/>
      <c r="H269" s="53"/>
      <c r="I269" s="53"/>
      <c r="J269" s="53"/>
      <c r="L269" s="183"/>
      <c r="M269" s="175"/>
      <c r="N269" s="176"/>
      <c r="O269" s="176"/>
      <c r="P269" s="174"/>
    </row>
    <row r="270" spans="1:16" ht="12.75" customHeight="1">
      <c r="A270" s="171" t="s">
        <v>1866</v>
      </c>
      <c r="B270" s="171" t="s">
        <v>1867</v>
      </c>
      <c r="C270" s="107"/>
      <c r="D270" s="169">
        <v>0.065</v>
      </c>
      <c r="E270" s="14"/>
      <c r="F270" s="53"/>
      <c r="G270" s="44"/>
      <c r="H270" s="53"/>
      <c r="I270" s="53"/>
      <c r="J270" s="53"/>
      <c r="L270" s="183"/>
      <c r="M270" s="175"/>
      <c r="N270" s="176"/>
      <c r="O270" s="176"/>
      <c r="P270" s="174"/>
    </row>
    <row r="271" spans="1:16" ht="12.75" customHeight="1">
      <c r="A271" s="171" t="s">
        <v>1870</v>
      </c>
      <c r="B271" s="171" t="s">
        <v>1871</v>
      </c>
      <c r="C271" s="107"/>
      <c r="D271" s="169">
        <v>0.031</v>
      </c>
      <c r="E271" s="14"/>
      <c r="F271" s="53"/>
      <c r="G271" s="44"/>
      <c r="H271" s="53"/>
      <c r="I271" s="53"/>
      <c r="J271" s="53"/>
      <c r="L271" s="183"/>
      <c r="M271" s="175"/>
      <c r="N271" s="176"/>
      <c r="O271" s="176"/>
      <c r="P271" s="174"/>
    </row>
    <row r="272" spans="1:16" ht="12.75" customHeight="1">
      <c r="A272" s="171" t="s">
        <v>1872</v>
      </c>
      <c r="B272" s="171" t="s">
        <v>1873</v>
      </c>
      <c r="C272" s="183"/>
      <c r="D272" s="169">
        <v>0.025</v>
      </c>
      <c r="E272" s="14"/>
      <c r="F272" s="53"/>
      <c r="G272" s="44"/>
      <c r="H272" s="53"/>
      <c r="I272" s="53"/>
      <c r="J272" s="53"/>
      <c r="L272" s="183"/>
      <c r="M272" s="175"/>
      <c r="N272" s="176"/>
      <c r="O272" s="176"/>
      <c r="P272" s="174"/>
    </row>
    <row r="273" spans="1:16" ht="12.75" customHeight="1">
      <c r="A273" s="171" t="s">
        <v>3211</v>
      </c>
      <c r="B273" s="171" t="s">
        <v>3212</v>
      </c>
      <c r="C273" s="183"/>
      <c r="D273" s="169">
        <v>0.334</v>
      </c>
      <c r="E273" s="14"/>
      <c r="F273" s="53"/>
      <c r="G273" s="44"/>
      <c r="H273" s="53">
        <f>$F$3*D273</f>
        <v>18360.314000000002</v>
      </c>
      <c r="I273" s="53"/>
      <c r="J273" s="53"/>
      <c r="L273" s="183"/>
      <c r="M273" s="175"/>
      <c r="N273" s="176"/>
      <c r="O273" s="176"/>
      <c r="P273" s="174"/>
    </row>
    <row r="274" spans="1:16" ht="12.75" customHeight="1">
      <c r="A274" s="171" t="s">
        <v>3213</v>
      </c>
      <c r="B274" s="171" t="s">
        <v>3214</v>
      </c>
      <c r="C274" s="183"/>
      <c r="D274" s="169">
        <v>0.046</v>
      </c>
      <c r="E274" s="14"/>
      <c r="F274" s="53"/>
      <c r="G274" s="44"/>
      <c r="H274" s="53">
        <f>$F$3*D274</f>
        <v>2528.666</v>
      </c>
      <c r="I274" s="53"/>
      <c r="J274" s="53"/>
      <c r="L274" s="107"/>
      <c r="M274" s="175"/>
      <c r="N274" s="176"/>
      <c r="O274" s="176"/>
      <c r="P274" s="174"/>
    </row>
    <row r="275" spans="1:16" ht="12.75" customHeight="1">
      <c r="A275" s="171" t="s">
        <v>1875</v>
      </c>
      <c r="B275" s="171" t="s">
        <v>3105</v>
      </c>
      <c r="C275" s="183"/>
      <c r="D275" s="169">
        <v>0.057</v>
      </c>
      <c r="E275" s="14"/>
      <c r="F275" s="53"/>
      <c r="G275" s="44"/>
      <c r="H275" s="53">
        <f>$F$3*D275</f>
        <v>3133.347</v>
      </c>
      <c r="I275" s="53"/>
      <c r="J275" s="53"/>
      <c r="L275" s="107"/>
      <c r="M275" s="175"/>
      <c r="N275" s="176"/>
      <c r="O275" s="176"/>
      <c r="P275" s="174"/>
    </row>
    <row r="276" spans="1:16" ht="12.75" customHeight="1">
      <c r="A276" s="171" t="s">
        <v>1877</v>
      </c>
      <c r="B276" s="171" t="s">
        <v>1878</v>
      </c>
      <c r="C276" s="183"/>
      <c r="D276" s="169">
        <v>0.023</v>
      </c>
      <c r="E276" s="14"/>
      <c r="F276" s="53"/>
      <c r="G276" s="44"/>
      <c r="H276" s="53"/>
      <c r="I276" s="53"/>
      <c r="J276" s="53"/>
      <c r="L276" s="107"/>
      <c r="M276" s="175"/>
      <c r="N276" s="176"/>
      <c r="O276" s="176"/>
      <c r="P276" s="174"/>
    </row>
    <row r="277" spans="1:16" ht="12.75" customHeight="1">
      <c r="A277" s="171" t="s">
        <v>1879</v>
      </c>
      <c r="B277" s="171" t="s">
        <v>1880</v>
      </c>
      <c r="C277" s="107"/>
      <c r="D277" s="169">
        <v>0.241</v>
      </c>
      <c r="E277" s="14"/>
      <c r="F277" s="53">
        <f>$F$3*D277*1.0285</f>
        <v>13625.5793135</v>
      </c>
      <c r="G277" s="44"/>
      <c r="H277" s="53">
        <f>$F$3*D277</f>
        <v>13248.011</v>
      </c>
      <c r="I277" s="53">
        <f>$F$2*D277</f>
        <v>13215.716999999999</v>
      </c>
      <c r="J277" s="53">
        <f>$F$3*D277*1.0285</f>
        <v>13625.5793135</v>
      </c>
      <c r="L277" s="107"/>
      <c r="M277" s="175"/>
      <c r="N277" s="176"/>
      <c r="O277" s="176"/>
      <c r="P277" s="174"/>
    </row>
    <row r="278" spans="1:16" ht="12.75" customHeight="1">
      <c r="A278" s="171" t="s">
        <v>1881</v>
      </c>
      <c r="B278" s="171" t="s">
        <v>1882</v>
      </c>
      <c r="C278" s="107"/>
      <c r="D278" s="169">
        <v>0.15</v>
      </c>
      <c r="E278" s="14"/>
      <c r="F278" s="53">
        <f>$F$3*D278*1.0285</f>
        <v>8480.651025</v>
      </c>
      <c r="G278" s="44"/>
      <c r="H278" s="53">
        <f>$F$3*D278</f>
        <v>8245.65</v>
      </c>
      <c r="I278" s="53">
        <f>$F$2*D278</f>
        <v>8225.55</v>
      </c>
      <c r="J278" s="53">
        <f>$F$3*D278*1.0285</f>
        <v>8480.651025</v>
      </c>
      <c r="L278" s="107"/>
      <c r="M278" s="175"/>
      <c r="N278" s="176"/>
      <c r="O278" s="176"/>
      <c r="P278" s="174"/>
    </row>
    <row r="279" spans="1:16" ht="12.75" customHeight="1">
      <c r="A279" s="171" t="s">
        <v>1883</v>
      </c>
      <c r="B279" s="171" t="s">
        <v>1884</v>
      </c>
      <c r="C279" s="107"/>
      <c r="D279" s="169">
        <v>0.244</v>
      </c>
      <c r="E279" s="14"/>
      <c r="F279" s="53">
        <f>$F$3*D279*1.0285</f>
        <v>13795.192334</v>
      </c>
      <c r="G279" s="44"/>
      <c r="H279" s="53">
        <f>$F$3*D279</f>
        <v>13412.923999999999</v>
      </c>
      <c r="I279" s="53">
        <f>$F$2*D279</f>
        <v>13380.228</v>
      </c>
      <c r="J279" s="53">
        <f>$F$3*D279*1.0285</f>
        <v>13795.192334</v>
      </c>
      <c r="L279" s="107"/>
      <c r="M279" s="175"/>
      <c r="N279" s="176"/>
      <c r="O279" s="176"/>
      <c r="P279" s="174"/>
    </row>
    <row r="280" spans="1:16" ht="12.75" customHeight="1">
      <c r="A280" s="171" t="s">
        <v>358</v>
      </c>
      <c r="B280" s="171" t="s">
        <v>3106</v>
      </c>
      <c r="C280" s="107"/>
      <c r="D280" s="169">
        <v>0.142</v>
      </c>
      <c r="E280" s="14"/>
      <c r="F280" s="53">
        <f>$F$3*D280*1.0285</f>
        <v>8028.349636999999</v>
      </c>
      <c r="G280" s="44"/>
      <c r="H280" s="53">
        <f>$F$3*D280</f>
        <v>7805.882</v>
      </c>
      <c r="I280" s="53">
        <f>$F$2*D280</f>
        <v>7786.853999999999</v>
      </c>
      <c r="J280" s="53">
        <f>$F$3*D280*1.0285</f>
        <v>8028.349636999999</v>
      </c>
      <c r="L280" s="107"/>
      <c r="M280" s="175"/>
      <c r="N280" s="176"/>
      <c r="O280" s="176"/>
      <c r="P280" s="174"/>
    </row>
    <row r="281" spans="1:16" ht="12.75" customHeight="1">
      <c r="A281" s="171" t="s">
        <v>2866</v>
      </c>
      <c r="B281" s="171" t="s">
        <v>2867</v>
      </c>
      <c r="C281" s="107"/>
      <c r="D281" s="169">
        <v>0.054</v>
      </c>
      <c r="E281" s="14"/>
      <c r="F281" s="53"/>
      <c r="G281" s="44"/>
      <c r="H281" s="53"/>
      <c r="I281" s="53"/>
      <c r="J281" s="53"/>
      <c r="L281" s="107"/>
      <c r="M281" s="175"/>
      <c r="N281" s="176"/>
      <c r="O281" s="176"/>
      <c r="P281" s="174"/>
    </row>
    <row r="282" spans="1:16" ht="12.75" customHeight="1">
      <c r="A282" s="171" t="s">
        <v>2868</v>
      </c>
      <c r="B282" s="171" t="s">
        <v>2869</v>
      </c>
      <c r="C282" s="107"/>
      <c r="D282" s="169">
        <v>0.045</v>
      </c>
      <c r="E282" s="14"/>
      <c r="F282" s="53"/>
      <c r="G282" s="44"/>
      <c r="H282" s="53"/>
      <c r="I282" s="53"/>
      <c r="J282" s="53"/>
      <c r="L282" s="107"/>
      <c r="M282" s="175"/>
      <c r="N282" s="176"/>
      <c r="O282" s="176"/>
      <c r="P282" s="174"/>
    </row>
    <row r="283" spans="1:16" ht="12.75" customHeight="1">
      <c r="A283" s="171" t="s">
        <v>2870</v>
      </c>
      <c r="B283" s="171" t="s">
        <v>2871</v>
      </c>
      <c r="C283" s="107"/>
      <c r="D283" s="169">
        <v>0.057</v>
      </c>
      <c r="E283" s="14"/>
      <c r="F283" s="53"/>
      <c r="G283" s="44"/>
      <c r="H283" s="53"/>
      <c r="I283" s="53"/>
      <c r="J283" s="53"/>
      <c r="L283" s="107"/>
      <c r="M283" s="175"/>
      <c r="N283" s="176"/>
      <c r="O283" s="176"/>
      <c r="P283" s="174"/>
    </row>
    <row r="284" spans="1:16" ht="12.75" customHeight="1">
      <c r="A284" s="171" t="s">
        <v>2872</v>
      </c>
      <c r="B284" s="171" t="s">
        <v>2873</v>
      </c>
      <c r="C284" s="107"/>
      <c r="D284" s="169">
        <v>0.071</v>
      </c>
      <c r="E284" s="14"/>
      <c r="F284" s="53"/>
      <c r="G284" s="44"/>
      <c r="H284" s="53"/>
      <c r="I284" s="53"/>
      <c r="J284" s="53"/>
      <c r="L284" s="107"/>
      <c r="M284" s="175"/>
      <c r="N284" s="176"/>
      <c r="O284" s="176"/>
      <c r="P284" s="174"/>
    </row>
    <row r="285" spans="1:16" ht="12.75" customHeight="1">
      <c r="A285" s="171" t="s">
        <v>2874</v>
      </c>
      <c r="B285" s="171" t="s">
        <v>2875</v>
      </c>
      <c r="C285" s="107"/>
      <c r="D285" s="169">
        <v>0.059</v>
      </c>
      <c r="E285" s="14"/>
      <c r="F285" s="53"/>
      <c r="G285" s="44"/>
      <c r="H285" s="53"/>
      <c r="I285" s="53"/>
      <c r="J285" s="53"/>
      <c r="L285" s="107"/>
      <c r="M285" s="175"/>
      <c r="N285" s="176"/>
      <c r="O285" s="176"/>
      <c r="P285" s="174"/>
    </row>
    <row r="286" spans="1:16" ht="12.75" customHeight="1">
      <c r="A286" s="171" t="s">
        <v>1886</v>
      </c>
      <c r="B286" s="171" t="s">
        <v>1887</v>
      </c>
      <c r="C286" s="107"/>
      <c r="D286" s="169">
        <v>0.02</v>
      </c>
      <c r="E286" s="14"/>
      <c r="F286" s="53"/>
      <c r="G286" s="44"/>
      <c r="H286" s="53"/>
      <c r="I286" s="53"/>
      <c r="J286" s="53"/>
      <c r="L286" s="107"/>
      <c r="M286" s="175"/>
      <c r="N286" s="176"/>
      <c r="O286" s="176"/>
      <c r="P286" s="174"/>
    </row>
    <row r="287" spans="1:16" ht="12.75" customHeight="1">
      <c r="A287" s="171" t="s">
        <v>1888</v>
      </c>
      <c r="B287" s="171" t="s">
        <v>1889</v>
      </c>
      <c r="C287" s="107"/>
      <c r="D287" s="169">
        <v>0.044</v>
      </c>
      <c r="E287" s="14"/>
      <c r="F287" s="53"/>
      <c r="G287" s="44"/>
      <c r="H287" s="53"/>
      <c r="I287" s="53"/>
      <c r="J287" s="53"/>
      <c r="L287" s="107"/>
      <c r="M287" s="175"/>
      <c r="N287" s="176"/>
      <c r="O287" s="176"/>
      <c r="P287" s="174"/>
    </row>
    <row r="288" spans="1:16" ht="12.75" customHeight="1">
      <c r="A288" s="171" t="s">
        <v>1890</v>
      </c>
      <c r="B288" s="171" t="s">
        <v>1891</v>
      </c>
      <c r="C288" s="107"/>
      <c r="D288" s="169">
        <v>0.082</v>
      </c>
      <c r="E288" s="14"/>
      <c r="F288" s="53"/>
      <c r="G288" s="44"/>
      <c r="H288" s="53"/>
      <c r="I288" s="53"/>
      <c r="J288" s="53"/>
      <c r="L288" s="107"/>
      <c r="M288" s="175"/>
      <c r="N288" s="176"/>
      <c r="O288" s="176"/>
      <c r="P288" s="174"/>
    </row>
    <row r="289" spans="1:16" ht="12.75" customHeight="1">
      <c r="A289" s="171" t="s">
        <v>1892</v>
      </c>
      <c r="B289" s="171" t="s">
        <v>1893</v>
      </c>
      <c r="C289" s="107"/>
      <c r="D289" s="169">
        <v>0.059</v>
      </c>
      <c r="E289" s="14"/>
      <c r="F289" s="53"/>
      <c r="G289" s="44"/>
      <c r="H289" s="53"/>
      <c r="I289" s="53"/>
      <c r="J289" s="53"/>
      <c r="L289" s="107"/>
      <c r="M289" s="175"/>
      <c r="N289" s="176"/>
      <c r="O289" s="176"/>
      <c r="P289" s="174"/>
    </row>
    <row r="290" spans="1:16" ht="12.75" customHeight="1">
      <c r="A290" s="171" t="s">
        <v>1894</v>
      </c>
      <c r="B290" s="171" t="s">
        <v>1895</v>
      </c>
      <c r="C290" s="107"/>
      <c r="D290" s="169">
        <v>0.044</v>
      </c>
      <c r="E290" s="14"/>
      <c r="F290" s="53"/>
      <c r="G290" s="44"/>
      <c r="H290" s="53"/>
      <c r="I290" s="53"/>
      <c r="J290" s="53"/>
      <c r="L290" s="183"/>
      <c r="M290" s="175"/>
      <c r="N290" s="176"/>
      <c r="O290" s="176"/>
      <c r="P290" s="174"/>
    </row>
    <row r="291" spans="1:16" ht="12.75" customHeight="1">
      <c r="A291" s="171" t="s">
        <v>1896</v>
      </c>
      <c r="B291" s="171" t="s">
        <v>1897</v>
      </c>
      <c r="C291" s="107"/>
      <c r="D291" s="169">
        <v>0.023</v>
      </c>
      <c r="E291" s="14"/>
      <c r="F291" s="53"/>
      <c r="G291" s="44"/>
      <c r="H291" s="53"/>
      <c r="I291" s="53"/>
      <c r="J291" s="53"/>
      <c r="L291" s="107"/>
      <c r="M291" s="175"/>
      <c r="N291" s="176"/>
      <c r="O291" s="176"/>
      <c r="P291" s="174"/>
    </row>
    <row r="292" spans="1:16" ht="12.75" customHeight="1">
      <c r="A292" s="171" t="s">
        <v>1898</v>
      </c>
      <c r="B292" s="171" t="s">
        <v>1899</v>
      </c>
      <c r="C292" s="107"/>
      <c r="D292" s="169">
        <v>0.028</v>
      </c>
      <c r="E292" s="14"/>
      <c r="F292" s="53"/>
      <c r="G292" s="44"/>
      <c r="H292" s="53"/>
      <c r="I292" s="53"/>
      <c r="J292" s="53"/>
      <c r="L292" s="107"/>
      <c r="M292" s="175"/>
      <c r="N292" s="176"/>
      <c r="O292" s="176"/>
      <c r="P292" s="174"/>
    </row>
    <row r="293" spans="1:16" ht="12.75" customHeight="1">
      <c r="A293" s="171" t="s">
        <v>3215</v>
      </c>
      <c r="B293" s="171" t="s">
        <v>3216</v>
      </c>
      <c r="C293" s="183"/>
      <c r="D293" s="169">
        <v>0.289</v>
      </c>
      <c r="E293" s="14"/>
      <c r="F293" s="53"/>
      <c r="G293" s="44"/>
      <c r="H293" s="53">
        <f>$F$3*D293</f>
        <v>15886.618999999999</v>
      </c>
      <c r="I293" s="53"/>
      <c r="J293" s="53"/>
      <c r="L293" s="107"/>
      <c r="M293" s="175"/>
      <c r="N293" s="176"/>
      <c r="O293" s="176"/>
      <c r="P293" s="174"/>
    </row>
    <row r="294" spans="1:16" ht="12.75" customHeight="1">
      <c r="A294" s="171" t="s">
        <v>3217</v>
      </c>
      <c r="B294" s="171" t="s">
        <v>3218</v>
      </c>
      <c r="C294" s="107"/>
      <c r="D294" s="169">
        <v>0.042</v>
      </c>
      <c r="E294" s="14"/>
      <c r="F294" s="53"/>
      <c r="G294" s="44"/>
      <c r="H294" s="53">
        <f>$F$3*D294</f>
        <v>2308.782</v>
      </c>
      <c r="I294" s="53"/>
      <c r="J294" s="53"/>
      <c r="L294" s="107"/>
      <c r="M294" s="175"/>
      <c r="N294" s="176"/>
      <c r="O294" s="176"/>
      <c r="P294" s="174"/>
    </row>
    <row r="295" spans="1:16" ht="12.75" customHeight="1">
      <c r="A295" s="171" t="s">
        <v>1902</v>
      </c>
      <c r="B295" s="171" t="s">
        <v>3107</v>
      </c>
      <c r="C295" s="107"/>
      <c r="D295" s="169">
        <v>0.057</v>
      </c>
      <c r="E295" s="14"/>
      <c r="F295" s="53"/>
      <c r="G295" s="44"/>
      <c r="H295" s="53">
        <f>$F$3*D295</f>
        <v>3133.347</v>
      </c>
      <c r="I295" s="53"/>
      <c r="J295" s="53"/>
      <c r="L295" s="107"/>
      <c r="M295" s="175"/>
      <c r="N295" s="176"/>
      <c r="O295" s="176"/>
      <c r="P295" s="174"/>
    </row>
    <row r="296" spans="1:16" ht="12.75" customHeight="1">
      <c r="A296" s="171" t="s">
        <v>1904</v>
      </c>
      <c r="B296" s="171" t="s">
        <v>1905</v>
      </c>
      <c r="C296" s="107"/>
      <c r="D296" s="169">
        <v>0.02</v>
      </c>
      <c r="E296" s="14"/>
      <c r="F296" s="53"/>
      <c r="G296" s="44"/>
      <c r="H296" s="53"/>
      <c r="I296" s="53"/>
      <c r="J296" s="53"/>
      <c r="L296" s="107"/>
      <c r="M296" s="175"/>
      <c r="N296" s="176"/>
      <c r="O296" s="176"/>
      <c r="P296" s="174"/>
    </row>
    <row r="297" spans="1:16" ht="12.75" customHeight="1">
      <c r="A297" s="171" t="s">
        <v>1906</v>
      </c>
      <c r="B297" s="171" t="s">
        <v>1907</v>
      </c>
      <c r="C297" s="107"/>
      <c r="D297" s="169">
        <v>0.617</v>
      </c>
      <c r="E297" s="14"/>
      <c r="F297" s="53">
        <f aca="true" t="shared" si="28" ref="F297:F302">$F$3*D297*1.0285</f>
        <v>34883.74454949999</v>
      </c>
      <c r="G297" s="44"/>
      <c r="H297" s="53">
        <f aca="true" t="shared" si="29" ref="H297:H302">$F$3*D297</f>
        <v>33917.106999999996</v>
      </c>
      <c r="I297" s="53">
        <f aca="true" t="shared" si="30" ref="I297:I302">$F$2*D297</f>
        <v>33834.429</v>
      </c>
      <c r="J297" s="53">
        <f aca="true" t="shared" si="31" ref="J297:J302">$F$3*D297*1.0285</f>
        <v>34883.74454949999</v>
      </c>
      <c r="L297" s="107"/>
      <c r="M297" s="175"/>
      <c r="N297" s="176"/>
      <c r="O297" s="176"/>
      <c r="P297" s="174"/>
    </row>
    <row r="298" spans="1:16" ht="12.75" customHeight="1">
      <c r="A298" s="171" t="s">
        <v>1908</v>
      </c>
      <c r="B298" s="171" t="s">
        <v>1909</v>
      </c>
      <c r="C298" s="107"/>
      <c r="D298" s="169">
        <v>0.572</v>
      </c>
      <c r="E298" s="14"/>
      <c r="F298" s="53">
        <f t="shared" si="28"/>
        <v>32339.549241999997</v>
      </c>
      <c r="G298" s="44"/>
      <c r="H298" s="53">
        <f t="shared" si="29"/>
        <v>31443.411999999997</v>
      </c>
      <c r="I298" s="53">
        <f t="shared" si="30"/>
        <v>31366.764</v>
      </c>
      <c r="J298" s="53">
        <f t="shared" si="31"/>
        <v>32339.549241999997</v>
      </c>
      <c r="L298" s="107"/>
      <c r="M298" s="175"/>
      <c r="N298" s="176"/>
      <c r="O298" s="176"/>
      <c r="P298" s="174"/>
    </row>
    <row r="299" spans="1:16" ht="12.75" customHeight="1">
      <c r="A299" s="171" t="s">
        <v>1910</v>
      </c>
      <c r="B299" s="171" t="s">
        <v>1911</v>
      </c>
      <c r="C299" s="107"/>
      <c r="D299" s="169">
        <v>0.626</v>
      </c>
      <c r="E299" s="14"/>
      <c r="F299" s="53">
        <f t="shared" si="28"/>
        <v>35392.583610999995</v>
      </c>
      <c r="G299" s="44"/>
      <c r="H299" s="53">
        <f t="shared" si="29"/>
        <v>34411.846</v>
      </c>
      <c r="I299" s="53">
        <f t="shared" si="30"/>
        <v>34327.962</v>
      </c>
      <c r="J299" s="53">
        <f t="shared" si="31"/>
        <v>35392.583610999995</v>
      </c>
      <c r="L299" s="107"/>
      <c r="M299" s="175"/>
      <c r="N299" s="176"/>
      <c r="O299" s="176"/>
      <c r="P299" s="174"/>
    </row>
    <row r="300" spans="1:16" ht="12.75" customHeight="1">
      <c r="A300" s="171" t="s">
        <v>1912</v>
      </c>
      <c r="B300" s="171" t="s">
        <v>1913</v>
      </c>
      <c r="C300" s="107"/>
      <c r="D300" s="169">
        <v>0.447</v>
      </c>
      <c r="E300" s="14"/>
      <c r="F300" s="53">
        <f t="shared" si="28"/>
        <v>25272.3400545</v>
      </c>
      <c r="G300" s="44"/>
      <c r="H300" s="53">
        <f t="shared" si="29"/>
        <v>24572.037</v>
      </c>
      <c r="I300" s="53">
        <f t="shared" si="30"/>
        <v>24512.139</v>
      </c>
      <c r="J300" s="53">
        <f t="shared" si="31"/>
        <v>25272.3400545</v>
      </c>
      <c r="L300" s="107"/>
      <c r="M300" s="175"/>
      <c r="N300" s="176"/>
      <c r="O300" s="176"/>
      <c r="P300" s="174"/>
    </row>
    <row r="301" spans="1:16" ht="12.75" customHeight="1">
      <c r="A301" s="171" t="s">
        <v>1914</v>
      </c>
      <c r="B301" s="171" t="s">
        <v>1915</v>
      </c>
      <c r="C301" s="107"/>
      <c r="D301" s="169">
        <v>0.346</v>
      </c>
      <c r="E301" s="14"/>
      <c r="F301" s="53">
        <f t="shared" si="28"/>
        <v>19562.035031</v>
      </c>
      <c r="G301" s="44"/>
      <c r="H301" s="53">
        <f t="shared" si="29"/>
        <v>19019.966</v>
      </c>
      <c r="I301" s="53">
        <f t="shared" si="30"/>
        <v>18973.602</v>
      </c>
      <c r="J301" s="53">
        <f t="shared" si="31"/>
        <v>19562.035031</v>
      </c>
      <c r="L301" s="107"/>
      <c r="M301" s="175"/>
      <c r="N301" s="176"/>
      <c r="O301" s="176"/>
      <c r="P301" s="174"/>
    </row>
    <row r="302" spans="1:16" ht="12.75" customHeight="1">
      <c r="A302" s="171" t="s">
        <v>1916</v>
      </c>
      <c r="B302" s="171" t="s">
        <v>1917</v>
      </c>
      <c r="C302" s="107"/>
      <c r="D302" s="169">
        <v>0.235</v>
      </c>
      <c r="E302" s="14"/>
      <c r="F302" s="53">
        <f t="shared" si="28"/>
        <v>13286.353272499999</v>
      </c>
      <c r="G302" s="44"/>
      <c r="H302" s="53">
        <f t="shared" si="29"/>
        <v>12918.185</v>
      </c>
      <c r="I302" s="53">
        <f t="shared" si="30"/>
        <v>12886.695</v>
      </c>
      <c r="J302" s="53">
        <f t="shared" si="31"/>
        <v>13286.353272499999</v>
      </c>
      <c r="L302" s="183"/>
      <c r="M302" s="175"/>
      <c r="N302" s="176"/>
      <c r="O302" s="176"/>
      <c r="P302" s="174"/>
    </row>
    <row r="303" spans="1:16" ht="12.75" customHeight="1">
      <c r="A303" s="171" t="s">
        <v>2876</v>
      </c>
      <c r="B303" s="171" t="s">
        <v>2877</v>
      </c>
      <c r="C303" s="107"/>
      <c r="D303" s="169">
        <v>0.108</v>
      </c>
      <c r="E303" s="14"/>
      <c r="F303" s="53"/>
      <c r="G303" s="44"/>
      <c r="H303" s="53"/>
      <c r="I303" s="53"/>
      <c r="J303" s="53"/>
      <c r="L303" s="183"/>
      <c r="M303" s="175"/>
      <c r="N303" s="176"/>
      <c r="O303" s="176"/>
      <c r="P303" s="174"/>
    </row>
    <row r="304" spans="1:16" ht="12.75" customHeight="1">
      <c r="A304" s="171" t="s">
        <v>1918</v>
      </c>
      <c r="B304" s="171" t="s">
        <v>1919</v>
      </c>
      <c r="C304" s="107"/>
      <c r="D304" s="169">
        <v>0.127</v>
      </c>
      <c r="E304" s="14"/>
      <c r="F304" s="53"/>
      <c r="G304" s="44"/>
      <c r="H304" s="53"/>
      <c r="I304" s="53"/>
      <c r="J304" s="53"/>
      <c r="L304" s="183"/>
      <c r="M304" s="175"/>
      <c r="N304" s="176"/>
      <c r="O304" s="176"/>
      <c r="P304" s="174"/>
    </row>
    <row r="305" spans="1:16" ht="12.75" customHeight="1">
      <c r="A305" s="171" t="s">
        <v>1920</v>
      </c>
      <c r="B305" s="171" t="s">
        <v>1921</v>
      </c>
      <c r="C305" s="183"/>
      <c r="D305" s="169">
        <v>0.067</v>
      </c>
      <c r="E305" s="14"/>
      <c r="F305" s="53"/>
      <c r="G305" s="44"/>
      <c r="H305" s="53">
        <f>$F$3*D305</f>
        <v>3683.0570000000002</v>
      </c>
      <c r="I305" s="53"/>
      <c r="J305" s="53"/>
      <c r="L305" s="183"/>
      <c r="M305" s="175"/>
      <c r="N305" s="176"/>
      <c r="O305" s="176"/>
      <c r="P305" s="174"/>
    </row>
    <row r="306" spans="1:16" ht="12.75" customHeight="1">
      <c r="A306" s="171" t="s">
        <v>1922</v>
      </c>
      <c r="B306" s="171" t="s">
        <v>3108</v>
      </c>
      <c r="C306" s="183"/>
      <c r="D306" s="169">
        <v>0.089</v>
      </c>
      <c r="E306" s="14"/>
      <c r="F306" s="53"/>
      <c r="G306" s="44"/>
      <c r="H306" s="53">
        <f>$F$3*D306</f>
        <v>4892.419</v>
      </c>
      <c r="I306" s="53"/>
      <c r="J306" s="53"/>
      <c r="L306" s="107"/>
      <c r="M306" s="175"/>
      <c r="N306" s="176"/>
      <c r="O306" s="176"/>
      <c r="P306" s="174"/>
    </row>
    <row r="307" spans="1:16" ht="12.75" customHeight="1">
      <c r="A307" s="171" t="s">
        <v>1924</v>
      </c>
      <c r="B307" s="171" t="s">
        <v>1925</v>
      </c>
      <c r="C307" s="183"/>
      <c r="D307" s="169">
        <v>0.028</v>
      </c>
      <c r="E307" s="14"/>
      <c r="F307" s="53"/>
      <c r="G307" s="44"/>
      <c r="H307" s="53"/>
      <c r="I307" s="53"/>
      <c r="J307" s="53"/>
      <c r="L307" s="107"/>
      <c r="M307" s="175"/>
      <c r="N307" s="176"/>
      <c r="O307" s="176"/>
      <c r="P307" s="174"/>
    </row>
    <row r="308" spans="1:16" ht="12.75" customHeight="1">
      <c r="A308" s="171" t="s">
        <v>1926</v>
      </c>
      <c r="B308" s="171" t="s">
        <v>1927</v>
      </c>
      <c r="C308" s="183"/>
      <c r="D308" s="169">
        <v>0.255</v>
      </c>
      <c r="E308" s="14"/>
      <c r="F308" s="53">
        <f aca="true" t="shared" si="32" ref="F308:F314">$F$3*D308*1.0285</f>
        <v>14417.106742499998</v>
      </c>
      <c r="G308" s="44"/>
      <c r="H308" s="53">
        <f aca="true" t="shared" si="33" ref="H308:H314">$F$3*D308</f>
        <v>14017.605</v>
      </c>
      <c r="I308" s="53">
        <f aca="true" t="shared" si="34" ref="I308:I314">$F$2*D308</f>
        <v>13983.435</v>
      </c>
      <c r="J308" s="53">
        <f aca="true" t="shared" si="35" ref="J308:J314">$F$3*D308*1.0285</f>
        <v>14417.106742499998</v>
      </c>
      <c r="L308" s="107"/>
      <c r="M308" s="175"/>
      <c r="N308" s="176"/>
      <c r="O308" s="176"/>
      <c r="P308" s="174"/>
    </row>
    <row r="309" spans="1:16" ht="12.75" customHeight="1">
      <c r="A309" s="171" t="s">
        <v>359</v>
      </c>
      <c r="B309" s="171" t="s">
        <v>1928</v>
      </c>
      <c r="C309" s="107"/>
      <c r="D309" s="169">
        <v>0.977</v>
      </c>
      <c r="E309" s="14"/>
      <c r="F309" s="53">
        <f t="shared" si="32"/>
        <v>55237.3070095</v>
      </c>
      <c r="G309" s="44"/>
      <c r="H309" s="53">
        <f t="shared" si="33"/>
        <v>53706.667</v>
      </c>
      <c r="I309" s="53">
        <f t="shared" si="34"/>
        <v>53575.748999999996</v>
      </c>
      <c r="J309" s="53">
        <f t="shared" si="35"/>
        <v>55237.3070095</v>
      </c>
      <c r="L309" s="107"/>
      <c r="M309" s="175"/>
      <c r="N309" s="176"/>
      <c r="O309" s="176"/>
      <c r="P309" s="174"/>
    </row>
    <row r="310" spans="1:16" ht="12.75" customHeight="1">
      <c r="A310" s="171" t="s">
        <v>1929</v>
      </c>
      <c r="B310" s="171" t="s">
        <v>1930</v>
      </c>
      <c r="C310" s="107"/>
      <c r="D310" s="169">
        <v>0.162</v>
      </c>
      <c r="E310" s="14"/>
      <c r="F310" s="53">
        <f t="shared" si="32"/>
        <v>9159.103106999999</v>
      </c>
      <c r="G310" s="44"/>
      <c r="H310" s="53">
        <f t="shared" si="33"/>
        <v>8905.302</v>
      </c>
      <c r="I310" s="53">
        <f t="shared" si="34"/>
        <v>8883.594000000001</v>
      </c>
      <c r="J310" s="53">
        <f t="shared" si="35"/>
        <v>9159.103106999999</v>
      </c>
      <c r="L310" s="107"/>
      <c r="M310" s="175"/>
      <c r="N310" s="176"/>
      <c r="O310" s="176"/>
      <c r="P310" s="174"/>
    </row>
    <row r="311" spans="1:16" ht="12.75" customHeight="1">
      <c r="A311" s="171" t="s">
        <v>1931</v>
      </c>
      <c r="B311" s="171" t="s">
        <v>3109</v>
      </c>
      <c r="C311" s="107"/>
      <c r="D311" s="169">
        <v>0.51</v>
      </c>
      <c r="E311" s="14"/>
      <c r="F311" s="53">
        <f t="shared" si="32"/>
        <v>28834.213484999997</v>
      </c>
      <c r="G311" s="44"/>
      <c r="H311" s="53">
        <f t="shared" si="33"/>
        <v>28035.21</v>
      </c>
      <c r="I311" s="53">
        <f t="shared" si="34"/>
        <v>27966.87</v>
      </c>
      <c r="J311" s="53">
        <f t="shared" si="35"/>
        <v>28834.213484999997</v>
      </c>
      <c r="L311" s="107"/>
      <c r="M311" s="175"/>
      <c r="N311" s="176"/>
      <c r="O311" s="176"/>
      <c r="P311" s="174"/>
    </row>
    <row r="312" spans="1:16" ht="12.75" customHeight="1">
      <c r="A312" s="171" t="s">
        <v>1933</v>
      </c>
      <c r="B312" s="171" t="s">
        <v>1934</v>
      </c>
      <c r="C312" s="107"/>
      <c r="D312" s="169">
        <v>0.476</v>
      </c>
      <c r="E312" s="14"/>
      <c r="F312" s="53">
        <f t="shared" si="32"/>
        <v>26911.932586</v>
      </c>
      <c r="G312" s="44"/>
      <c r="H312" s="53">
        <f t="shared" si="33"/>
        <v>26166.196</v>
      </c>
      <c r="I312" s="53">
        <f t="shared" si="34"/>
        <v>26102.412</v>
      </c>
      <c r="J312" s="53">
        <f t="shared" si="35"/>
        <v>26911.932586</v>
      </c>
      <c r="L312" s="107"/>
      <c r="M312" s="175"/>
      <c r="N312" s="176"/>
      <c r="O312" s="176"/>
      <c r="P312" s="174"/>
    </row>
    <row r="313" spans="1:16" ht="12.75" customHeight="1">
      <c r="A313" s="171" t="s">
        <v>1935</v>
      </c>
      <c r="B313" s="171" t="s">
        <v>1936</v>
      </c>
      <c r="C313" s="107"/>
      <c r="D313" s="169">
        <v>0.439</v>
      </c>
      <c r="E313" s="14"/>
      <c r="F313" s="53">
        <f t="shared" si="32"/>
        <v>24820.0386665</v>
      </c>
      <c r="G313" s="44"/>
      <c r="H313" s="53">
        <f t="shared" si="33"/>
        <v>24132.269</v>
      </c>
      <c r="I313" s="53">
        <f t="shared" si="34"/>
        <v>24073.443</v>
      </c>
      <c r="J313" s="53">
        <f t="shared" si="35"/>
        <v>24820.0386665</v>
      </c>
      <c r="L313" s="107"/>
      <c r="M313" s="175"/>
      <c r="N313" s="176"/>
      <c r="O313" s="176"/>
      <c r="P313" s="174"/>
    </row>
    <row r="314" spans="1:16" ht="12.75" customHeight="1">
      <c r="A314" s="171" t="s">
        <v>360</v>
      </c>
      <c r="B314" s="171" t="s">
        <v>1937</v>
      </c>
      <c r="C314" s="107"/>
      <c r="D314" s="169">
        <v>0.224</v>
      </c>
      <c r="E314" s="14"/>
      <c r="F314" s="53">
        <f t="shared" si="32"/>
        <v>12664.438864</v>
      </c>
      <c r="G314" s="44"/>
      <c r="H314" s="53">
        <f t="shared" si="33"/>
        <v>12313.504</v>
      </c>
      <c r="I314" s="53">
        <f t="shared" si="34"/>
        <v>12283.488</v>
      </c>
      <c r="J314" s="53">
        <f t="shared" si="35"/>
        <v>12664.438864</v>
      </c>
      <c r="L314" s="107"/>
      <c r="M314" s="175"/>
      <c r="N314" s="176"/>
      <c r="O314" s="176"/>
      <c r="P314" s="174"/>
    </row>
    <row r="315" spans="1:16" ht="12.75" customHeight="1">
      <c r="A315" s="171" t="s">
        <v>2878</v>
      </c>
      <c r="B315" s="171" t="s">
        <v>2879</v>
      </c>
      <c r="C315" s="107"/>
      <c r="D315" s="169">
        <v>0.068</v>
      </c>
      <c r="E315" s="14"/>
      <c r="F315" s="53"/>
      <c r="G315" s="44"/>
      <c r="H315" s="53"/>
      <c r="I315" s="53"/>
      <c r="J315" s="53"/>
      <c r="L315" s="107"/>
      <c r="M315" s="175"/>
      <c r="N315" s="176"/>
      <c r="O315" s="176"/>
      <c r="P315" s="174"/>
    </row>
    <row r="316" spans="1:16" ht="12.75" customHeight="1">
      <c r="A316" s="171" t="s">
        <v>2880</v>
      </c>
      <c r="B316" s="171" t="s">
        <v>2881</v>
      </c>
      <c r="C316" s="107"/>
      <c r="D316" s="169">
        <v>0.074</v>
      </c>
      <c r="E316" s="14"/>
      <c r="F316" s="53"/>
      <c r="G316" s="44"/>
      <c r="H316" s="53"/>
      <c r="I316" s="53"/>
      <c r="J316" s="53"/>
      <c r="L316" s="107"/>
      <c r="M316" s="175"/>
      <c r="N316" s="176"/>
      <c r="O316" s="176"/>
      <c r="P316" s="174"/>
    </row>
    <row r="317" spans="1:16" ht="12.75" customHeight="1">
      <c r="A317" s="171" t="s">
        <v>2882</v>
      </c>
      <c r="B317" s="171" t="s">
        <v>2883</v>
      </c>
      <c r="C317" s="107"/>
      <c r="D317" s="169">
        <v>0.071</v>
      </c>
      <c r="E317" s="14"/>
      <c r="F317" s="53"/>
      <c r="G317" s="44"/>
      <c r="H317" s="53"/>
      <c r="I317" s="53"/>
      <c r="J317" s="53"/>
      <c r="L317" s="107"/>
      <c r="M317" s="175"/>
      <c r="N317" s="176"/>
      <c r="O317" s="176"/>
      <c r="P317" s="174"/>
    </row>
    <row r="318" spans="1:16" ht="12.75" customHeight="1">
      <c r="A318" s="171" t="s">
        <v>2884</v>
      </c>
      <c r="B318" s="171" t="s">
        <v>2885</v>
      </c>
      <c r="C318" s="107"/>
      <c r="D318" s="169">
        <v>0.088</v>
      </c>
      <c r="E318" s="14"/>
      <c r="F318" s="53"/>
      <c r="G318" s="44"/>
      <c r="H318" s="53"/>
      <c r="I318" s="53"/>
      <c r="J318" s="53"/>
      <c r="L318" s="107"/>
      <c r="M318" s="175"/>
      <c r="N318" s="176"/>
      <c r="O318" s="176"/>
      <c r="P318" s="174"/>
    </row>
    <row r="319" spans="1:16" ht="12.75" customHeight="1">
      <c r="A319" s="171" t="s">
        <v>1938</v>
      </c>
      <c r="B319" s="171" t="s">
        <v>1939</v>
      </c>
      <c r="C319" s="107"/>
      <c r="D319" s="169">
        <v>0.34</v>
      </c>
      <c r="E319" s="14"/>
      <c r="F319" s="53"/>
      <c r="G319" s="44"/>
      <c r="H319" s="53"/>
      <c r="I319" s="53"/>
      <c r="J319" s="53"/>
      <c r="L319" s="107"/>
      <c r="M319" s="175"/>
      <c r="N319" s="176"/>
      <c r="O319" s="176"/>
      <c r="P319" s="174"/>
    </row>
    <row r="320" spans="1:16" ht="12.75" customHeight="1">
      <c r="A320" s="171" t="s">
        <v>1940</v>
      </c>
      <c r="B320" s="171" t="s">
        <v>1941</v>
      </c>
      <c r="C320" s="107"/>
      <c r="D320" s="169">
        <v>0.074</v>
      </c>
      <c r="E320" s="14"/>
      <c r="F320" s="53"/>
      <c r="G320" s="44"/>
      <c r="H320" s="53"/>
      <c r="I320" s="53"/>
      <c r="J320" s="53"/>
      <c r="L320" s="107"/>
      <c r="M320" s="175"/>
      <c r="N320" s="176"/>
      <c r="O320" s="176"/>
      <c r="P320" s="174"/>
    </row>
    <row r="321" spans="1:16" ht="12.75" customHeight="1">
      <c r="A321" s="171" t="s">
        <v>1942</v>
      </c>
      <c r="B321" s="171" t="s">
        <v>1943</v>
      </c>
      <c r="C321" s="107"/>
      <c r="D321" s="169">
        <v>0.071</v>
      </c>
      <c r="E321" s="14"/>
      <c r="F321" s="53"/>
      <c r="G321" s="44"/>
      <c r="H321" s="53"/>
      <c r="I321" s="53"/>
      <c r="J321" s="53"/>
      <c r="L321" s="183"/>
      <c r="M321" s="175"/>
      <c r="N321" s="176"/>
      <c r="O321" s="176"/>
      <c r="P321" s="174"/>
    </row>
    <row r="322" spans="1:16" ht="12.75" customHeight="1">
      <c r="A322" s="171" t="s">
        <v>1944</v>
      </c>
      <c r="B322" s="171" t="s">
        <v>1945</v>
      </c>
      <c r="C322" s="107"/>
      <c r="D322" s="169">
        <v>0.042</v>
      </c>
      <c r="E322" s="14"/>
      <c r="F322" s="53"/>
      <c r="G322" s="44"/>
      <c r="H322" s="53"/>
      <c r="I322" s="53"/>
      <c r="J322" s="53"/>
      <c r="L322" s="107"/>
      <c r="M322" s="175"/>
      <c r="N322" s="176"/>
      <c r="O322" s="176"/>
      <c r="P322" s="174"/>
    </row>
    <row r="323" spans="1:16" ht="12.75" customHeight="1">
      <c r="A323" s="171" t="s">
        <v>361</v>
      </c>
      <c r="B323" s="171" t="s">
        <v>1946</v>
      </c>
      <c r="C323" s="107"/>
      <c r="D323" s="169">
        <v>0.091</v>
      </c>
      <c r="E323" s="14"/>
      <c r="F323" s="53"/>
      <c r="G323" s="44"/>
      <c r="H323" s="53"/>
      <c r="I323" s="53"/>
      <c r="J323" s="53"/>
      <c r="L323" s="107"/>
      <c r="M323" s="175"/>
      <c r="N323" s="176"/>
      <c r="O323" s="176"/>
      <c r="P323" s="174"/>
    </row>
    <row r="324" spans="1:16" ht="12.75" customHeight="1">
      <c r="A324" s="171" t="s">
        <v>1947</v>
      </c>
      <c r="B324" s="171" t="s">
        <v>1948</v>
      </c>
      <c r="C324" s="183"/>
      <c r="D324" s="169">
        <v>0.074</v>
      </c>
      <c r="E324" s="14"/>
      <c r="F324" s="53"/>
      <c r="G324" s="44"/>
      <c r="H324" s="53"/>
      <c r="I324" s="53"/>
      <c r="J324" s="53"/>
      <c r="L324" s="183"/>
      <c r="M324" s="175"/>
      <c r="N324" s="176"/>
      <c r="O324" s="176"/>
      <c r="P324" s="174"/>
    </row>
    <row r="325" spans="1:16" ht="12.75" customHeight="1">
      <c r="A325" s="171" t="s">
        <v>1949</v>
      </c>
      <c r="B325" s="171" t="s">
        <v>1950</v>
      </c>
      <c r="C325" s="107"/>
      <c r="D325" s="169">
        <v>0.031</v>
      </c>
      <c r="E325" s="14"/>
      <c r="F325" s="53"/>
      <c r="G325" s="44"/>
      <c r="H325" s="53"/>
      <c r="I325" s="53"/>
      <c r="J325" s="53"/>
      <c r="L325" s="183"/>
      <c r="M325" s="175"/>
      <c r="N325" s="176"/>
      <c r="O325" s="176"/>
      <c r="P325" s="174"/>
    </row>
    <row r="326" spans="1:16" ht="12.75" customHeight="1">
      <c r="A326" s="171" t="s">
        <v>1951</v>
      </c>
      <c r="B326" s="171" t="s">
        <v>1952</v>
      </c>
      <c r="C326" s="107"/>
      <c r="D326" s="169">
        <v>0.071</v>
      </c>
      <c r="E326" s="14"/>
      <c r="F326" s="53"/>
      <c r="G326" s="44"/>
      <c r="H326" s="53">
        <f>$F$3*D326</f>
        <v>3902.941</v>
      </c>
      <c r="I326" s="53"/>
      <c r="J326" s="53"/>
      <c r="L326" s="183"/>
      <c r="M326" s="175"/>
      <c r="N326" s="176"/>
      <c r="O326" s="176"/>
      <c r="P326" s="174"/>
    </row>
    <row r="327" spans="1:16" ht="12.75" customHeight="1">
      <c r="A327" s="171" t="s">
        <v>1953</v>
      </c>
      <c r="B327" s="171" t="s">
        <v>3110</v>
      </c>
      <c r="C327" s="183"/>
      <c r="D327" s="169">
        <v>0.084</v>
      </c>
      <c r="E327" s="14"/>
      <c r="F327" s="53"/>
      <c r="G327" s="44"/>
      <c r="H327" s="53">
        <f>$F$3*D327</f>
        <v>4617.564</v>
      </c>
      <c r="I327" s="53"/>
      <c r="J327" s="53"/>
      <c r="L327" s="107"/>
      <c r="M327" s="175"/>
      <c r="N327" s="176"/>
      <c r="O327" s="176"/>
      <c r="P327" s="174"/>
    </row>
    <row r="328" spans="1:16" ht="12.75" customHeight="1">
      <c r="A328" s="171" t="s">
        <v>362</v>
      </c>
      <c r="B328" s="171" t="s">
        <v>1955</v>
      </c>
      <c r="C328" s="183"/>
      <c r="D328" s="169">
        <v>0.037</v>
      </c>
      <c r="E328" s="14"/>
      <c r="F328" s="53"/>
      <c r="G328" s="44"/>
      <c r="H328" s="53"/>
      <c r="I328" s="53"/>
      <c r="J328" s="53"/>
      <c r="L328" s="183"/>
      <c r="M328" s="175"/>
      <c r="N328" s="176"/>
      <c r="O328" s="176"/>
      <c r="P328" s="174"/>
    </row>
    <row r="329" spans="1:16" ht="12.75" customHeight="1">
      <c r="A329" s="171" t="s">
        <v>1956</v>
      </c>
      <c r="B329" s="171" t="s">
        <v>1957</v>
      </c>
      <c r="C329" s="183"/>
      <c r="D329" s="169">
        <v>0.343</v>
      </c>
      <c r="E329" s="14"/>
      <c r="F329" s="53">
        <f>$F$3*D329*1.0285</f>
        <v>19392.4220105</v>
      </c>
      <c r="G329" s="44"/>
      <c r="H329" s="53">
        <f>$F$3*D329</f>
        <v>18855.053</v>
      </c>
      <c r="I329" s="53">
        <f>$F$2*D329</f>
        <v>18809.091</v>
      </c>
      <c r="J329" s="53">
        <f>$F$3*D329*1.0285</f>
        <v>19392.4220105</v>
      </c>
      <c r="L329" s="183"/>
      <c r="M329" s="175"/>
      <c r="N329" s="176"/>
      <c r="O329" s="176"/>
      <c r="P329" s="174"/>
    </row>
    <row r="330" spans="1:16" ht="12.75" customHeight="1">
      <c r="A330" s="171" t="s">
        <v>1958</v>
      </c>
      <c r="B330" s="171" t="s">
        <v>1959</v>
      </c>
      <c r="C330" s="107"/>
      <c r="D330" s="169">
        <v>0.289</v>
      </c>
      <c r="E330" s="14"/>
      <c r="F330" s="53">
        <f>$F$3*D330*1.0285</f>
        <v>16339.387641499998</v>
      </c>
      <c r="G330" s="44"/>
      <c r="H330" s="53">
        <f>$F$3*D330</f>
        <v>15886.618999999999</v>
      </c>
      <c r="I330" s="53">
        <f>$F$2*D330</f>
        <v>15847.892999999998</v>
      </c>
      <c r="J330" s="53">
        <f>$F$3*D330*1.0285</f>
        <v>16339.387641499998</v>
      </c>
      <c r="L330" s="107"/>
      <c r="M330" s="175"/>
      <c r="N330" s="176"/>
      <c r="O330" s="176"/>
      <c r="P330" s="174"/>
    </row>
    <row r="331" spans="1:16" ht="12.75" customHeight="1">
      <c r="A331" s="171" t="s">
        <v>1960</v>
      </c>
      <c r="B331" s="171" t="s">
        <v>1961</v>
      </c>
      <c r="C331" s="183"/>
      <c r="D331" s="169">
        <v>0.346</v>
      </c>
      <c r="E331" s="14"/>
      <c r="F331" s="53">
        <f>$F$3*D331*1.0285</f>
        <v>19562.035031</v>
      </c>
      <c r="G331" s="44"/>
      <c r="H331" s="53">
        <f>$F$3*D331</f>
        <v>19019.966</v>
      </c>
      <c r="I331" s="53">
        <f>$F$2*D331</f>
        <v>18973.602</v>
      </c>
      <c r="J331" s="53">
        <f>$F$3*D331*1.0285</f>
        <v>19562.035031</v>
      </c>
      <c r="L331" s="107"/>
      <c r="M331" s="175"/>
      <c r="N331" s="176"/>
      <c r="O331" s="176"/>
      <c r="P331" s="174"/>
    </row>
    <row r="332" spans="1:16" ht="12.75" customHeight="1">
      <c r="A332" s="171" t="s">
        <v>1962</v>
      </c>
      <c r="B332" s="171" t="s">
        <v>1963</v>
      </c>
      <c r="C332" s="183"/>
      <c r="D332" s="169">
        <v>0.255</v>
      </c>
      <c r="E332" s="14"/>
      <c r="F332" s="53">
        <f>$F$3*D332*1.0285</f>
        <v>14417.106742499998</v>
      </c>
      <c r="G332" s="44"/>
      <c r="H332" s="53">
        <f>$F$3*D332</f>
        <v>14017.605</v>
      </c>
      <c r="I332" s="53">
        <f>$F$2*D332</f>
        <v>13983.435</v>
      </c>
      <c r="J332" s="53">
        <f>$F$3*D332*1.0285</f>
        <v>14417.106742499998</v>
      </c>
      <c r="L332" s="107"/>
      <c r="M332" s="175"/>
      <c r="N332" s="176"/>
      <c r="O332" s="176"/>
      <c r="P332" s="174"/>
    </row>
    <row r="333" spans="1:16" ht="12.75" customHeight="1">
      <c r="A333" s="171" t="s">
        <v>364</v>
      </c>
      <c r="B333" s="171" t="s">
        <v>3111</v>
      </c>
      <c r="C333" s="107"/>
      <c r="D333" s="169">
        <v>0.263</v>
      </c>
      <c r="E333" s="14"/>
      <c r="F333" s="53">
        <f>$F$3*D333*1.0285</f>
        <v>14869.408130500002</v>
      </c>
      <c r="G333" s="44"/>
      <c r="H333" s="53">
        <f>$F$3*D333</f>
        <v>14457.373000000001</v>
      </c>
      <c r="I333" s="53">
        <f>$F$2*D333</f>
        <v>14422.131000000001</v>
      </c>
      <c r="J333" s="53">
        <f>$F$3*D333*1.0285</f>
        <v>14869.408130500002</v>
      </c>
      <c r="L333" s="107"/>
      <c r="M333" s="175"/>
      <c r="N333" s="176"/>
      <c r="O333" s="176"/>
      <c r="P333" s="174"/>
    </row>
    <row r="334" spans="1:16" ht="12.75" customHeight="1">
      <c r="A334" s="171" t="s">
        <v>2886</v>
      </c>
      <c r="B334" s="171" t="s">
        <v>2887</v>
      </c>
      <c r="C334" s="107"/>
      <c r="D334" s="169">
        <v>0.079</v>
      </c>
      <c r="E334" s="14"/>
      <c r="F334" s="53"/>
      <c r="G334" s="44"/>
      <c r="H334" s="53"/>
      <c r="I334" s="53"/>
      <c r="J334" s="53"/>
      <c r="L334" s="107"/>
      <c r="M334" s="175"/>
      <c r="N334" s="176"/>
      <c r="O334" s="176"/>
      <c r="P334" s="174"/>
    </row>
    <row r="335" spans="1:16" ht="12.75" customHeight="1">
      <c r="A335" s="171" t="s">
        <v>1965</v>
      </c>
      <c r="B335" s="171" t="s">
        <v>1966</v>
      </c>
      <c r="C335" s="107"/>
      <c r="D335" s="169">
        <v>0.078</v>
      </c>
      <c r="E335" s="14"/>
      <c r="F335" s="53">
        <f>$F$3*D335*1.0285</f>
        <v>4409.9385330000005</v>
      </c>
      <c r="G335" s="44"/>
      <c r="H335" s="53">
        <f>$F$3*D335</f>
        <v>4287.738</v>
      </c>
      <c r="I335" s="53">
        <f>$F$2*D335</f>
        <v>4277.286</v>
      </c>
      <c r="J335" s="53">
        <f>$F$3*D335*1.0285</f>
        <v>4409.9385330000005</v>
      </c>
      <c r="L335" s="107"/>
      <c r="M335" s="175"/>
      <c r="N335" s="176"/>
      <c r="O335" s="176"/>
      <c r="P335" s="174"/>
    </row>
    <row r="336" spans="1:16" ht="12.75" customHeight="1">
      <c r="A336" s="171" t="s">
        <v>1967</v>
      </c>
      <c r="B336" s="171" t="s">
        <v>1968</v>
      </c>
      <c r="C336" s="107"/>
      <c r="D336" s="169">
        <v>0.078</v>
      </c>
      <c r="E336" s="14"/>
      <c r="F336" s="53">
        <f>$F$3*D336*1.0285</f>
        <v>4409.9385330000005</v>
      </c>
      <c r="G336" s="44"/>
      <c r="H336" s="53">
        <f>$F$3*D336</f>
        <v>4287.738</v>
      </c>
      <c r="I336" s="53">
        <f>$F$2*D336</f>
        <v>4277.286</v>
      </c>
      <c r="J336" s="53">
        <f>$F$3*D336*1.0285</f>
        <v>4409.9385330000005</v>
      </c>
      <c r="L336" s="107"/>
      <c r="M336" s="175"/>
      <c r="N336" s="176"/>
      <c r="O336" s="176"/>
      <c r="P336" s="174"/>
    </row>
    <row r="337" spans="1:16" ht="12.75" customHeight="1">
      <c r="A337" s="171" t="s">
        <v>2888</v>
      </c>
      <c r="B337" s="171" t="s">
        <v>2889</v>
      </c>
      <c r="C337" s="107"/>
      <c r="D337" s="169">
        <v>0.088</v>
      </c>
      <c r="E337" s="14"/>
      <c r="F337" s="53"/>
      <c r="G337" s="44"/>
      <c r="H337" s="53"/>
      <c r="I337" s="53"/>
      <c r="J337" s="53"/>
      <c r="L337" s="107"/>
      <c r="M337" s="175"/>
      <c r="N337" s="176"/>
      <c r="O337" s="176"/>
      <c r="P337" s="174"/>
    </row>
    <row r="338" spans="1:16" ht="12.75" customHeight="1">
      <c r="A338" s="171" t="s">
        <v>2890</v>
      </c>
      <c r="B338" s="171" t="s">
        <v>2891</v>
      </c>
      <c r="C338" s="107"/>
      <c r="D338" s="169">
        <v>0.062</v>
      </c>
      <c r="E338" s="14"/>
      <c r="F338" s="53"/>
      <c r="G338" s="44"/>
      <c r="H338" s="53"/>
      <c r="I338" s="53"/>
      <c r="J338" s="53"/>
      <c r="L338" s="107"/>
      <c r="M338" s="175"/>
      <c r="N338" s="176"/>
      <c r="O338" s="176"/>
      <c r="P338" s="174"/>
    </row>
    <row r="339" spans="1:16" ht="12.75" customHeight="1">
      <c r="A339" s="171" t="s">
        <v>2892</v>
      </c>
      <c r="B339" s="171" t="s">
        <v>3112</v>
      </c>
      <c r="C339" s="107"/>
      <c r="D339" s="169">
        <v>0.079</v>
      </c>
      <c r="E339" s="14"/>
      <c r="F339" s="53"/>
      <c r="G339" s="44"/>
      <c r="H339" s="53"/>
      <c r="I339" s="53"/>
      <c r="J339" s="53"/>
      <c r="L339" s="107"/>
      <c r="M339" s="175"/>
      <c r="N339" s="176"/>
      <c r="O339" s="176"/>
      <c r="P339" s="174"/>
    </row>
    <row r="340" spans="1:16" ht="12.75" customHeight="1">
      <c r="A340" s="171" t="s">
        <v>1969</v>
      </c>
      <c r="B340" s="171" t="s">
        <v>1970</v>
      </c>
      <c r="C340" s="107"/>
      <c r="D340" s="169">
        <v>0.136</v>
      </c>
      <c r="E340" s="14"/>
      <c r="F340" s="53">
        <f>$F$3*D340*1.0285</f>
        <v>7689.123596</v>
      </c>
      <c r="G340" s="44"/>
      <c r="H340" s="53">
        <f>$F$3*D340</f>
        <v>7476.0560000000005</v>
      </c>
      <c r="I340" s="53">
        <f>$F$2*D340</f>
        <v>7457.832</v>
      </c>
      <c r="J340" s="53">
        <f>$F$3*D340*1.0285</f>
        <v>7689.123596</v>
      </c>
      <c r="L340" s="107"/>
      <c r="M340" s="175"/>
      <c r="N340" s="176"/>
      <c r="O340" s="176"/>
      <c r="P340" s="174"/>
    </row>
    <row r="341" spans="1:16" ht="12.75" customHeight="1">
      <c r="A341" s="171" t="s">
        <v>2893</v>
      </c>
      <c r="B341" s="171" t="s">
        <v>2894</v>
      </c>
      <c r="C341" s="107"/>
      <c r="D341" s="169">
        <v>0.057</v>
      </c>
      <c r="E341" s="14"/>
      <c r="F341" s="53"/>
      <c r="G341" s="44"/>
      <c r="H341" s="53"/>
      <c r="I341" s="53"/>
      <c r="J341" s="53"/>
      <c r="L341" s="107"/>
      <c r="M341" s="175"/>
      <c r="N341" s="176"/>
      <c r="O341" s="176"/>
      <c r="P341" s="174"/>
    </row>
    <row r="342" spans="1:16" ht="12.75" customHeight="1">
      <c r="A342" s="171" t="s">
        <v>2895</v>
      </c>
      <c r="B342" s="171" t="s">
        <v>2896</v>
      </c>
      <c r="C342" s="107"/>
      <c r="D342" s="169">
        <v>0.059</v>
      </c>
      <c r="E342" s="14"/>
      <c r="F342" s="53"/>
      <c r="G342" s="44"/>
      <c r="H342" s="53"/>
      <c r="I342" s="53"/>
      <c r="J342" s="53"/>
      <c r="L342" s="107"/>
      <c r="M342" s="175"/>
      <c r="N342" s="176"/>
      <c r="O342" s="176"/>
      <c r="P342" s="174"/>
    </row>
    <row r="343" spans="1:16" ht="12.75" customHeight="1">
      <c r="A343" s="171" t="s">
        <v>1971</v>
      </c>
      <c r="B343" s="171" t="s">
        <v>1972</v>
      </c>
      <c r="C343" s="107"/>
      <c r="D343" s="169">
        <v>0.227</v>
      </c>
      <c r="E343" s="14"/>
      <c r="F343" s="53">
        <f>$F$3*D343*1.0285</f>
        <v>12834.0518845</v>
      </c>
      <c r="G343" s="44"/>
      <c r="H343" s="53">
        <f>$F$3*D343</f>
        <v>12478.417000000001</v>
      </c>
      <c r="I343" s="53">
        <f>$F$2*D343</f>
        <v>12447.999</v>
      </c>
      <c r="J343" s="53">
        <f>$F$3*D343*1.0285</f>
        <v>12834.0518845</v>
      </c>
      <c r="L343" s="107"/>
      <c r="M343" s="175"/>
      <c r="N343" s="176"/>
      <c r="O343" s="176"/>
      <c r="P343" s="174"/>
    </row>
    <row r="344" spans="1:16" ht="12.75" customHeight="1">
      <c r="A344" s="171" t="s">
        <v>1973</v>
      </c>
      <c r="B344" s="171" t="s">
        <v>1974</v>
      </c>
      <c r="C344" s="107"/>
      <c r="D344" s="169">
        <v>0.082</v>
      </c>
      <c r="E344" s="14"/>
      <c r="F344" s="53">
        <f>$F$3*D344*1.0285</f>
        <v>4636.089227</v>
      </c>
      <c r="G344" s="44"/>
      <c r="H344" s="53">
        <f>$F$3*D344</f>
        <v>4507.622</v>
      </c>
      <c r="I344" s="53">
        <f>$F$2*D344</f>
        <v>4496.634</v>
      </c>
      <c r="J344" s="53">
        <f>$F$3*D344*1.0285</f>
        <v>4636.089227</v>
      </c>
      <c r="L344" s="107"/>
      <c r="M344" s="175"/>
      <c r="N344" s="176"/>
      <c r="O344" s="176"/>
      <c r="P344" s="174"/>
    </row>
    <row r="345" spans="1:16" ht="12.75" customHeight="1">
      <c r="A345" s="171" t="s">
        <v>1975</v>
      </c>
      <c r="B345" s="171" t="s">
        <v>1976</v>
      </c>
      <c r="C345" s="107"/>
      <c r="D345" s="169">
        <v>0.076</v>
      </c>
      <c r="E345" s="14"/>
      <c r="F345" s="53">
        <f>$F$3*D345*1.0285</f>
        <v>4296.8631860000005</v>
      </c>
      <c r="G345" s="44"/>
      <c r="H345" s="53">
        <f>$F$3*D345</f>
        <v>4177.796</v>
      </c>
      <c r="I345" s="53">
        <f>$F$2*D345</f>
        <v>4167.612</v>
      </c>
      <c r="J345" s="53">
        <f>$F$3*D345*1.0285</f>
        <v>4296.8631860000005</v>
      </c>
      <c r="L345" s="107"/>
      <c r="M345" s="175"/>
      <c r="N345" s="176"/>
      <c r="O345" s="176"/>
      <c r="P345" s="174"/>
    </row>
    <row r="346" spans="1:16" ht="12.75" customHeight="1">
      <c r="A346" s="171" t="s">
        <v>1977</v>
      </c>
      <c r="B346" s="171" t="s">
        <v>1978</v>
      </c>
      <c r="C346" s="107"/>
      <c r="D346" s="169">
        <v>0.178</v>
      </c>
      <c r="E346" s="14"/>
      <c r="F346" s="53"/>
      <c r="G346" s="44"/>
      <c r="H346" s="53"/>
      <c r="I346" s="53"/>
      <c r="J346" s="53"/>
      <c r="L346" s="107"/>
      <c r="M346" s="175"/>
      <c r="N346" s="176"/>
      <c r="O346" s="176"/>
      <c r="P346" s="174"/>
    </row>
    <row r="347" spans="1:16" ht="12.75" customHeight="1">
      <c r="A347" s="171" t="s">
        <v>1979</v>
      </c>
      <c r="B347" s="171" t="s">
        <v>1980</v>
      </c>
      <c r="C347" s="107"/>
      <c r="D347" s="169">
        <v>0.051</v>
      </c>
      <c r="E347" s="14"/>
      <c r="F347" s="53"/>
      <c r="G347" s="44"/>
      <c r="H347" s="53"/>
      <c r="I347" s="53"/>
      <c r="J347" s="53"/>
      <c r="L347" s="183"/>
      <c r="M347" s="175"/>
      <c r="N347" s="176"/>
      <c r="O347" s="176"/>
      <c r="P347" s="174"/>
    </row>
    <row r="348" spans="1:16" ht="12.75" customHeight="1">
      <c r="A348" s="171" t="s">
        <v>1981</v>
      </c>
      <c r="B348" s="171" t="s">
        <v>1982</v>
      </c>
      <c r="C348" s="107"/>
      <c r="D348" s="169">
        <v>0.051</v>
      </c>
      <c r="E348" s="14"/>
      <c r="F348" s="53"/>
      <c r="G348" s="44"/>
      <c r="H348" s="53"/>
      <c r="I348" s="53"/>
      <c r="J348" s="53"/>
      <c r="L348" s="183"/>
      <c r="M348" s="175"/>
      <c r="N348" s="176"/>
      <c r="O348" s="176"/>
      <c r="P348" s="174"/>
    </row>
    <row r="349" spans="1:16" ht="12.75" customHeight="1">
      <c r="A349" s="171" t="s">
        <v>1983</v>
      </c>
      <c r="B349" s="171" t="s">
        <v>1984</v>
      </c>
      <c r="C349" s="107"/>
      <c r="D349" s="169">
        <v>0.042</v>
      </c>
      <c r="E349" s="14"/>
      <c r="F349" s="53"/>
      <c r="G349" s="44"/>
      <c r="H349" s="53"/>
      <c r="I349" s="53"/>
      <c r="J349" s="53"/>
      <c r="L349" s="183"/>
      <c r="M349" s="175"/>
      <c r="N349" s="176"/>
      <c r="O349" s="176"/>
      <c r="P349" s="174"/>
    </row>
    <row r="350" spans="1:16" ht="12.75" customHeight="1">
      <c r="A350" s="171" t="s">
        <v>1985</v>
      </c>
      <c r="B350" s="171" t="s">
        <v>1986</v>
      </c>
      <c r="C350" s="183"/>
      <c r="D350" s="169">
        <v>0.077</v>
      </c>
      <c r="E350" s="14"/>
      <c r="F350" s="53"/>
      <c r="G350" s="44"/>
      <c r="H350" s="53">
        <f>$F$3*D350</f>
        <v>4232.767</v>
      </c>
      <c r="I350" s="53"/>
      <c r="J350" s="53"/>
      <c r="L350" s="107"/>
      <c r="M350" s="175"/>
      <c r="N350" s="176"/>
      <c r="O350" s="176"/>
      <c r="P350" s="174"/>
    </row>
    <row r="351" spans="1:16" ht="12.75" customHeight="1">
      <c r="A351" s="171" t="s">
        <v>1987</v>
      </c>
      <c r="B351" s="171" t="s">
        <v>3113</v>
      </c>
      <c r="C351" s="183"/>
      <c r="D351" s="169">
        <v>0.093</v>
      </c>
      <c r="E351" s="14"/>
      <c r="F351" s="53"/>
      <c r="G351" s="44"/>
      <c r="H351" s="53">
        <f>$F$3*D351</f>
        <v>5112.303</v>
      </c>
      <c r="I351" s="53"/>
      <c r="J351" s="53"/>
      <c r="L351" s="107"/>
      <c r="M351" s="175"/>
      <c r="N351" s="176"/>
      <c r="O351" s="176"/>
      <c r="P351" s="174"/>
    </row>
    <row r="352" spans="1:16" ht="12.75" customHeight="1">
      <c r="A352" s="171" t="s">
        <v>1989</v>
      </c>
      <c r="B352" s="171" t="s">
        <v>1990</v>
      </c>
      <c r="C352" s="183"/>
      <c r="D352" s="169">
        <v>0.037</v>
      </c>
      <c r="E352" s="14"/>
      <c r="F352" s="53"/>
      <c r="G352" s="44"/>
      <c r="H352" s="53"/>
      <c r="I352" s="53"/>
      <c r="J352" s="53"/>
      <c r="L352" s="107"/>
      <c r="M352" s="175"/>
      <c r="N352" s="176"/>
      <c r="O352" s="176"/>
      <c r="P352" s="174"/>
    </row>
    <row r="353" spans="1:16" ht="12.75" customHeight="1">
      <c r="A353" s="171" t="s">
        <v>1991</v>
      </c>
      <c r="B353" s="171" t="s">
        <v>1992</v>
      </c>
      <c r="C353" s="107"/>
      <c r="D353" s="169">
        <v>0.853</v>
      </c>
      <c r="E353" s="14"/>
      <c r="F353" s="53"/>
      <c r="G353" s="44"/>
      <c r="H353" s="53"/>
      <c r="I353" s="53"/>
      <c r="J353" s="53"/>
      <c r="L353" s="107"/>
      <c r="M353" s="175"/>
      <c r="N353" s="176"/>
      <c r="O353" s="176"/>
      <c r="P353" s="174"/>
    </row>
    <row r="354" spans="1:16" ht="12.75" customHeight="1">
      <c r="A354" s="171" t="s">
        <v>1993</v>
      </c>
      <c r="B354" s="171" t="s">
        <v>1994</v>
      </c>
      <c r="C354" s="107"/>
      <c r="D354" s="169">
        <v>0.357</v>
      </c>
      <c r="E354" s="14"/>
      <c r="F354" s="53">
        <f aca="true" t="shared" si="36" ref="F354:F359">$F$3*D354*1.0285</f>
        <v>20183.9494395</v>
      </c>
      <c r="G354" s="44"/>
      <c r="H354" s="53">
        <f aca="true" t="shared" si="37" ref="H354:H359">$F$3*D354</f>
        <v>19624.647</v>
      </c>
      <c r="I354" s="53">
        <f aca="true" t="shared" si="38" ref="I354:I359">$F$2*D354</f>
        <v>19576.808999999997</v>
      </c>
      <c r="J354" s="53">
        <f aca="true" t="shared" si="39" ref="J354:J359">$F$3*D354*1.0285</f>
        <v>20183.9494395</v>
      </c>
      <c r="L354" s="107"/>
      <c r="M354" s="175"/>
      <c r="N354" s="176"/>
      <c r="O354" s="176"/>
      <c r="P354" s="174"/>
    </row>
    <row r="355" spans="1:16" ht="12.75" customHeight="1">
      <c r="A355" s="171" t="s">
        <v>1995</v>
      </c>
      <c r="B355" s="171" t="s">
        <v>1996</v>
      </c>
      <c r="C355" s="107"/>
      <c r="D355" s="169">
        <v>0.391</v>
      </c>
      <c r="E355" s="14"/>
      <c r="F355" s="53">
        <f t="shared" si="36"/>
        <v>22106.230338499998</v>
      </c>
      <c r="G355" s="44"/>
      <c r="H355" s="53">
        <f t="shared" si="37"/>
        <v>21493.661</v>
      </c>
      <c r="I355" s="53">
        <f t="shared" si="38"/>
        <v>21441.267</v>
      </c>
      <c r="J355" s="53">
        <f t="shared" si="39"/>
        <v>22106.230338499998</v>
      </c>
      <c r="L355" s="107"/>
      <c r="M355" s="175"/>
      <c r="N355" s="176"/>
      <c r="O355" s="176"/>
      <c r="P355" s="174"/>
    </row>
    <row r="356" spans="1:16" ht="12.75" customHeight="1">
      <c r="A356" s="171" t="s">
        <v>1997</v>
      </c>
      <c r="B356" s="171" t="s">
        <v>1998</v>
      </c>
      <c r="C356" s="107"/>
      <c r="D356" s="169">
        <v>0.212</v>
      </c>
      <c r="E356" s="14"/>
      <c r="F356" s="53">
        <f t="shared" si="36"/>
        <v>11985.986781999998</v>
      </c>
      <c r="G356" s="44"/>
      <c r="H356" s="53">
        <f t="shared" si="37"/>
        <v>11653.851999999999</v>
      </c>
      <c r="I356" s="53">
        <f t="shared" si="38"/>
        <v>11625.444</v>
      </c>
      <c r="J356" s="53">
        <f t="shared" si="39"/>
        <v>11985.986781999998</v>
      </c>
      <c r="L356" s="107"/>
      <c r="M356" s="175"/>
      <c r="N356" s="176"/>
      <c r="O356" s="176"/>
      <c r="P356" s="174"/>
    </row>
    <row r="357" spans="1:16" ht="12.75" customHeight="1">
      <c r="A357" s="171" t="s">
        <v>1999</v>
      </c>
      <c r="B357" s="171" t="s">
        <v>2000</v>
      </c>
      <c r="C357" s="107"/>
      <c r="D357" s="169">
        <v>0.221</v>
      </c>
      <c r="E357" s="14"/>
      <c r="F357" s="53">
        <f t="shared" si="36"/>
        <v>12494.8258435</v>
      </c>
      <c r="G357" s="44"/>
      <c r="H357" s="53">
        <f t="shared" si="37"/>
        <v>12148.591</v>
      </c>
      <c r="I357" s="53">
        <f t="shared" si="38"/>
        <v>12118.977</v>
      </c>
      <c r="J357" s="53">
        <f t="shared" si="39"/>
        <v>12494.8258435</v>
      </c>
      <c r="L357" s="107"/>
      <c r="M357" s="175"/>
      <c r="N357" s="176"/>
      <c r="O357" s="176"/>
      <c r="P357" s="174"/>
    </row>
    <row r="358" spans="1:16" ht="12.75" customHeight="1">
      <c r="A358" s="171" t="s">
        <v>2001</v>
      </c>
      <c r="B358" s="171" t="s">
        <v>2002</v>
      </c>
      <c r="C358" s="107"/>
      <c r="D358" s="169">
        <v>0.229</v>
      </c>
      <c r="E358" s="14"/>
      <c r="F358" s="53">
        <f t="shared" si="36"/>
        <v>12947.1272315</v>
      </c>
      <c r="G358" s="44"/>
      <c r="H358" s="53">
        <f t="shared" si="37"/>
        <v>12588.359</v>
      </c>
      <c r="I358" s="53">
        <f t="shared" si="38"/>
        <v>12557.673</v>
      </c>
      <c r="J358" s="53">
        <f t="shared" si="39"/>
        <v>12947.1272315</v>
      </c>
      <c r="L358" s="107"/>
      <c r="M358" s="175"/>
      <c r="N358" s="176"/>
      <c r="O358" s="176"/>
      <c r="P358" s="174"/>
    </row>
    <row r="359" spans="1:16" ht="12.75" customHeight="1">
      <c r="A359" s="171" t="s">
        <v>2003</v>
      </c>
      <c r="B359" s="171" t="s">
        <v>3114</v>
      </c>
      <c r="C359" s="107"/>
      <c r="D359" s="169">
        <v>0.19</v>
      </c>
      <c r="E359" s="14"/>
      <c r="F359" s="53">
        <f t="shared" si="36"/>
        <v>10742.157965</v>
      </c>
      <c r="G359" s="44"/>
      <c r="H359" s="53">
        <f t="shared" si="37"/>
        <v>10444.49</v>
      </c>
      <c r="I359" s="53">
        <f t="shared" si="38"/>
        <v>10419.03</v>
      </c>
      <c r="J359" s="53">
        <f t="shared" si="39"/>
        <v>10742.157965</v>
      </c>
      <c r="L359" s="107"/>
      <c r="M359" s="175"/>
      <c r="N359" s="176"/>
      <c r="O359" s="176"/>
      <c r="P359" s="174"/>
    </row>
    <row r="360" spans="1:16" ht="12.75" customHeight="1">
      <c r="A360" s="171" t="s">
        <v>2897</v>
      </c>
      <c r="B360" s="171" t="s">
        <v>2898</v>
      </c>
      <c r="C360" s="107"/>
      <c r="D360" s="169">
        <v>0.079</v>
      </c>
      <c r="E360" s="14"/>
      <c r="F360" s="53"/>
      <c r="G360" s="44"/>
      <c r="H360" s="53"/>
      <c r="I360" s="53"/>
      <c r="J360" s="53"/>
      <c r="L360" s="107"/>
      <c r="M360" s="175"/>
      <c r="N360" s="176"/>
      <c r="O360" s="176"/>
      <c r="P360" s="174"/>
    </row>
    <row r="361" spans="1:16" ht="12.75" customHeight="1">
      <c r="A361" s="171" t="s">
        <v>2899</v>
      </c>
      <c r="B361" s="171" t="s">
        <v>2900</v>
      </c>
      <c r="C361" s="107"/>
      <c r="D361" s="169">
        <v>0.059</v>
      </c>
      <c r="E361" s="14"/>
      <c r="F361" s="53"/>
      <c r="G361" s="44"/>
      <c r="H361" s="53"/>
      <c r="I361" s="53"/>
      <c r="J361" s="53"/>
      <c r="L361" s="107"/>
      <c r="M361" s="175"/>
      <c r="N361" s="176"/>
      <c r="O361" s="176"/>
      <c r="P361" s="174"/>
    </row>
    <row r="362" spans="1:16" ht="12.75" customHeight="1">
      <c r="A362" s="171" t="s">
        <v>2901</v>
      </c>
      <c r="B362" s="171" t="s">
        <v>2902</v>
      </c>
      <c r="C362" s="107"/>
      <c r="D362" s="169">
        <v>0.051</v>
      </c>
      <c r="E362" s="14"/>
      <c r="F362" s="53"/>
      <c r="G362" s="44"/>
      <c r="H362" s="53"/>
      <c r="I362" s="53"/>
      <c r="J362" s="53"/>
      <c r="L362" s="107"/>
      <c r="M362" s="175"/>
      <c r="N362" s="176"/>
      <c r="O362" s="176"/>
      <c r="P362" s="174"/>
    </row>
    <row r="363" spans="1:16" ht="12.75" customHeight="1">
      <c r="A363" s="171" t="s">
        <v>2005</v>
      </c>
      <c r="B363" s="171" t="s">
        <v>2006</v>
      </c>
      <c r="C363" s="107"/>
      <c r="D363" s="169">
        <v>0.113</v>
      </c>
      <c r="E363" s="14"/>
      <c r="F363" s="53"/>
      <c r="G363" s="44"/>
      <c r="H363" s="53"/>
      <c r="I363" s="53"/>
      <c r="J363" s="53"/>
      <c r="L363" s="107"/>
      <c r="M363" s="175"/>
      <c r="N363" s="176"/>
      <c r="O363" s="176"/>
      <c r="P363" s="174"/>
    </row>
    <row r="364" spans="1:16" ht="12.75" customHeight="1">
      <c r="A364" s="171" t="s">
        <v>3219</v>
      </c>
      <c r="B364" s="171" t="s">
        <v>3220</v>
      </c>
      <c r="C364" s="107"/>
      <c r="D364" s="169">
        <v>0.246</v>
      </c>
      <c r="E364" s="14"/>
      <c r="F364" s="53"/>
      <c r="G364" s="44"/>
      <c r="H364" s="53">
        <f>$F$3*D364</f>
        <v>13522.866</v>
      </c>
      <c r="I364" s="53"/>
      <c r="J364" s="53"/>
      <c r="L364" s="183"/>
      <c r="M364" s="175"/>
      <c r="N364" s="176"/>
      <c r="O364" s="176"/>
      <c r="P364" s="174"/>
    </row>
    <row r="365" spans="1:16" ht="12.75" customHeight="1">
      <c r="A365" s="171" t="s">
        <v>3221</v>
      </c>
      <c r="B365" s="171" t="s">
        <v>3222</v>
      </c>
      <c r="C365" s="107"/>
      <c r="D365" s="169">
        <v>0.057</v>
      </c>
      <c r="E365" s="14"/>
      <c r="F365" s="53"/>
      <c r="G365" s="44"/>
      <c r="H365" s="53">
        <f>$F$3*D365</f>
        <v>3133.347</v>
      </c>
      <c r="I365" s="53"/>
      <c r="J365" s="53"/>
      <c r="L365" s="183"/>
      <c r="M365" s="175"/>
      <c r="N365" s="176"/>
      <c r="O365" s="176"/>
      <c r="P365" s="174"/>
    </row>
    <row r="366" spans="1:16" ht="12.75" customHeight="1">
      <c r="A366" s="171" t="s">
        <v>2009</v>
      </c>
      <c r="B366" s="171" t="s">
        <v>3115</v>
      </c>
      <c r="C366" s="107"/>
      <c r="D366" s="169">
        <v>0.068</v>
      </c>
      <c r="E366" s="14"/>
      <c r="F366" s="53"/>
      <c r="G366" s="44"/>
      <c r="H366" s="53">
        <f>$F$3*D366</f>
        <v>3738.0280000000002</v>
      </c>
      <c r="I366" s="53"/>
      <c r="J366" s="53"/>
      <c r="L366" s="107"/>
      <c r="M366" s="175"/>
      <c r="N366" s="176"/>
      <c r="O366" s="176"/>
      <c r="P366" s="174"/>
    </row>
    <row r="367" spans="1:16" ht="12.75" customHeight="1">
      <c r="A367" s="171" t="s">
        <v>2011</v>
      </c>
      <c r="B367" s="171" t="s">
        <v>2012</v>
      </c>
      <c r="C367" s="183"/>
      <c r="D367" s="169">
        <v>0.025</v>
      </c>
      <c r="E367" s="14"/>
      <c r="F367" s="53"/>
      <c r="G367" s="44"/>
      <c r="H367" s="53"/>
      <c r="I367" s="53"/>
      <c r="J367" s="53"/>
      <c r="L367" s="107"/>
      <c r="M367" s="175"/>
      <c r="N367" s="176"/>
      <c r="O367" s="176"/>
      <c r="P367" s="174"/>
    </row>
    <row r="368" spans="1:16" ht="12.75" customHeight="1">
      <c r="A368" s="171" t="s">
        <v>2013</v>
      </c>
      <c r="B368" s="171" t="s">
        <v>2014</v>
      </c>
      <c r="C368" s="183"/>
      <c r="D368" s="169">
        <v>1.258</v>
      </c>
      <c r="E368" s="14"/>
      <c r="F368" s="53">
        <f aca="true" t="shared" si="40" ref="F368:F377">$F$3*D368*1.0285</f>
        <v>71124.39326299999</v>
      </c>
      <c r="G368" s="44"/>
      <c r="H368" s="53">
        <f>$F$3*D368</f>
        <v>69153.518</v>
      </c>
      <c r="I368" s="53">
        <f>$F$2*D368</f>
        <v>68984.946</v>
      </c>
      <c r="J368" s="53">
        <f aca="true" t="shared" si="41" ref="J368:J377">$F$3*D368*1.0285</f>
        <v>71124.39326299999</v>
      </c>
      <c r="L368" s="107"/>
      <c r="M368" s="175"/>
      <c r="N368" s="176"/>
      <c r="O368" s="176"/>
      <c r="P368" s="174"/>
    </row>
    <row r="369" spans="1:16" ht="12.75" customHeight="1">
      <c r="A369" s="171" t="s">
        <v>2015</v>
      </c>
      <c r="B369" s="171" t="s">
        <v>2016</v>
      </c>
      <c r="C369" s="107"/>
      <c r="D369" s="169">
        <v>0.371</v>
      </c>
      <c r="E369" s="14"/>
      <c r="F369" s="53">
        <f t="shared" si="40"/>
        <v>20975.476868499998</v>
      </c>
      <c r="G369" s="44"/>
      <c r="H369" s="53">
        <f>$F$3*D369</f>
        <v>20394.240999999998</v>
      </c>
      <c r="I369" s="53">
        <f>$F$2*D369</f>
        <v>20344.527</v>
      </c>
      <c r="J369" s="53">
        <f t="shared" si="41"/>
        <v>20975.476868499998</v>
      </c>
      <c r="L369" s="107"/>
      <c r="M369" s="175"/>
      <c r="N369" s="176"/>
      <c r="O369" s="176"/>
      <c r="P369" s="174"/>
    </row>
    <row r="370" spans="1:16" ht="12.75" customHeight="1">
      <c r="A370" s="171" t="s">
        <v>2017</v>
      </c>
      <c r="B370" s="171" t="s">
        <v>2018</v>
      </c>
      <c r="C370" s="107"/>
      <c r="D370" s="169">
        <v>0.371</v>
      </c>
      <c r="E370" s="14"/>
      <c r="F370" s="53">
        <f t="shared" si="40"/>
        <v>20975.476868499998</v>
      </c>
      <c r="G370" s="44"/>
      <c r="H370" s="53">
        <f aca="true" t="shared" si="42" ref="H370:H377">$F$3*D370</f>
        <v>20394.240999999998</v>
      </c>
      <c r="I370" s="53">
        <f aca="true" t="shared" si="43" ref="I370:I377">$F$2*D370</f>
        <v>20344.527</v>
      </c>
      <c r="J370" s="53">
        <f t="shared" si="41"/>
        <v>20975.476868499998</v>
      </c>
      <c r="L370" s="107"/>
      <c r="M370" s="175"/>
      <c r="N370" s="176"/>
      <c r="O370" s="176"/>
      <c r="P370" s="174"/>
    </row>
    <row r="371" spans="1:16" ht="12.75" customHeight="1">
      <c r="A371" s="171" t="s">
        <v>365</v>
      </c>
      <c r="B371" s="171" t="s">
        <v>2019</v>
      </c>
      <c r="C371" s="107"/>
      <c r="D371" s="169">
        <v>0.399</v>
      </c>
      <c r="E371" s="14"/>
      <c r="F371" s="53">
        <f t="shared" si="40"/>
        <v>22558.5317265</v>
      </c>
      <c r="G371" s="44"/>
      <c r="H371" s="53">
        <f t="shared" si="42"/>
        <v>21933.429</v>
      </c>
      <c r="I371" s="53">
        <f t="shared" si="43"/>
        <v>21879.963</v>
      </c>
      <c r="J371" s="53">
        <f t="shared" si="41"/>
        <v>22558.5317265</v>
      </c>
      <c r="L371" s="107"/>
      <c r="M371" s="175"/>
      <c r="N371" s="176"/>
      <c r="O371" s="176"/>
      <c r="P371" s="174"/>
    </row>
    <row r="372" spans="1:16" ht="12.75" customHeight="1">
      <c r="A372" s="171" t="s">
        <v>2020</v>
      </c>
      <c r="B372" s="171" t="s">
        <v>2021</v>
      </c>
      <c r="C372" s="107"/>
      <c r="D372" s="169">
        <v>0.221</v>
      </c>
      <c r="E372" s="14"/>
      <c r="F372" s="53">
        <f t="shared" si="40"/>
        <v>12494.8258435</v>
      </c>
      <c r="G372" s="44"/>
      <c r="H372" s="53">
        <f t="shared" si="42"/>
        <v>12148.591</v>
      </c>
      <c r="I372" s="53">
        <f t="shared" si="43"/>
        <v>12118.977</v>
      </c>
      <c r="J372" s="53">
        <f t="shared" si="41"/>
        <v>12494.8258435</v>
      </c>
      <c r="L372" s="107"/>
      <c r="M372" s="175"/>
      <c r="N372" s="176"/>
      <c r="O372" s="176"/>
      <c r="P372" s="174"/>
    </row>
    <row r="373" spans="1:16" ht="12.75" customHeight="1">
      <c r="A373" s="171" t="s">
        <v>2022</v>
      </c>
      <c r="B373" s="171" t="s">
        <v>2023</v>
      </c>
      <c r="C373" s="107"/>
      <c r="D373" s="169">
        <v>0.144</v>
      </c>
      <c r="E373" s="14"/>
      <c r="F373" s="53">
        <f t="shared" si="40"/>
        <v>8141.424983999999</v>
      </c>
      <c r="G373" s="44"/>
      <c r="H373" s="53">
        <f t="shared" si="42"/>
        <v>7915.824</v>
      </c>
      <c r="I373" s="53">
        <f t="shared" si="43"/>
        <v>7896.527999999999</v>
      </c>
      <c r="J373" s="53">
        <f t="shared" si="41"/>
        <v>8141.424983999999</v>
      </c>
      <c r="L373" s="107"/>
      <c r="M373" s="175"/>
      <c r="N373" s="176"/>
      <c r="O373" s="176"/>
      <c r="P373" s="174"/>
    </row>
    <row r="374" spans="1:16" ht="12.75" customHeight="1">
      <c r="A374" s="171" t="s">
        <v>2024</v>
      </c>
      <c r="B374" s="171" t="s">
        <v>2025</v>
      </c>
      <c r="C374" s="107"/>
      <c r="D374" s="169">
        <v>0.408</v>
      </c>
      <c r="E374" s="14"/>
      <c r="F374" s="53">
        <f t="shared" si="40"/>
        <v>23067.370787999997</v>
      </c>
      <c r="G374" s="44"/>
      <c r="H374" s="53">
        <f t="shared" si="42"/>
        <v>22428.167999999998</v>
      </c>
      <c r="I374" s="53">
        <f t="shared" si="43"/>
        <v>22373.496</v>
      </c>
      <c r="J374" s="53">
        <f t="shared" si="41"/>
        <v>23067.370787999997</v>
      </c>
      <c r="L374" s="107"/>
      <c r="M374" s="175"/>
      <c r="N374" s="176"/>
      <c r="O374" s="176"/>
      <c r="P374" s="174"/>
    </row>
    <row r="375" spans="1:16" ht="12.75" customHeight="1">
      <c r="A375" s="171" t="s">
        <v>2026</v>
      </c>
      <c r="B375" s="171" t="s">
        <v>2027</v>
      </c>
      <c r="C375" s="107"/>
      <c r="D375" s="169">
        <v>0.295</v>
      </c>
      <c r="E375" s="14"/>
      <c r="F375" s="53">
        <f t="shared" si="40"/>
        <v>16678.6136825</v>
      </c>
      <c r="G375" s="44"/>
      <c r="H375" s="53">
        <f t="shared" si="42"/>
        <v>16216.445</v>
      </c>
      <c r="I375" s="53">
        <f t="shared" si="43"/>
        <v>16176.914999999999</v>
      </c>
      <c r="J375" s="53">
        <f t="shared" si="41"/>
        <v>16678.6136825</v>
      </c>
      <c r="L375" s="107"/>
      <c r="M375" s="175"/>
      <c r="N375" s="176"/>
      <c r="O375" s="176"/>
      <c r="P375" s="174"/>
    </row>
    <row r="376" spans="1:16" ht="12.75" customHeight="1">
      <c r="A376" s="171" t="s">
        <v>3035</v>
      </c>
      <c r="B376" s="171" t="s">
        <v>3036</v>
      </c>
      <c r="C376" s="107"/>
      <c r="D376" s="169">
        <v>0.17</v>
      </c>
      <c r="E376" s="14"/>
      <c r="F376" s="53">
        <f t="shared" si="40"/>
        <v>9611.404495</v>
      </c>
      <c r="G376" s="44"/>
      <c r="H376" s="53">
        <f t="shared" si="42"/>
        <v>9345.070000000002</v>
      </c>
      <c r="I376" s="53">
        <f t="shared" si="43"/>
        <v>9322.29</v>
      </c>
      <c r="J376" s="53">
        <f t="shared" si="41"/>
        <v>9611.404495</v>
      </c>
      <c r="L376" s="107"/>
      <c r="M376" s="175"/>
      <c r="N376" s="176"/>
      <c r="O376" s="176"/>
      <c r="P376" s="174"/>
    </row>
    <row r="377" spans="1:16" ht="12.75" customHeight="1">
      <c r="A377" s="171" t="s">
        <v>366</v>
      </c>
      <c r="B377" s="171" t="s">
        <v>3116</v>
      </c>
      <c r="C377" s="107"/>
      <c r="D377" s="169">
        <v>0.343</v>
      </c>
      <c r="E377" s="14"/>
      <c r="F377" s="53">
        <f t="shared" si="40"/>
        <v>19392.4220105</v>
      </c>
      <c r="G377" s="44"/>
      <c r="H377" s="53">
        <f t="shared" si="42"/>
        <v>18855.053</v>
      </c>
      <c r="I377" s="53">
        <f t="shared" si="43"/>
        <v>18809.091</v>
      </c>
      <c r="J377" s="53">
        <f t="shared" si="41"/>
        <v>19392.4220105</v>
      </c>
      <c r="L377" s="183"/>
      <c r="M377" s="175"/>
      <c r="N377" s="176"/>
      <c r="O377" s="176"/>
      <c r="P377" s="174"/>
    </row>
    <row r="378" spans="1:16" ht="12.75" customHeight="1">
      <c r="A378" s="171" t="s">
        <v>3223</v>
      </c>
      <c r="B378" s="171" t="s">
        <v>3224</v>
      </c>
      <c r="C378" s="107"/>
      <c r="D378" s="169">
        <v>0.272</v>
      </c>
      <c r="E378" s="14"/>
      <c r="F378" s="53"/>
      <c r="G378" s="44"/>
      <c r="H378" s="53"/>
      <c r="I378" s="53"/>
      <c r="J378" s="53"/>
      <c r="L378" s="183"/>
      <c r="M378" s="175"/>
      <c r="N378" s="176"/>
      <c r="O378" s="176"/>
      <c r="P378" s="174"/>
    </row>
    <row r="379" spans="1:16" ht="12.75" customHeight="1">
      <c r="A379" s="171" t="s">
        <v>3225</v>
      </c>
      <c r="B379" s="171" t="s">
        <v>3226</v>
      </c>
      <c r="C379" s="107"/>
      <c r="D379" s="169">
        <v>0.082</v>
      </c>
      <c r="E379" s="14"/>
      <c r="F379" s="53"/>
      <c r="G379" s="44"/>
      <c r="H379" s="53"/>
      <c r="I379" s="53"/>
      <c r="J379" s="53"/>
      <c r="L379" s="183"/>
      <c r="M379" s="175"/>
      <c r="N379" s="176"/>
      <c r="O379" s="176"/>
      <c r="P379" s="174"/>
    </row>
    <row r="380" spans="1:16" ht="12.75" customHeight="1">
      <c r="A380" s="171" t="s">
        <v>2903</v>
      </c>
      <c r="B380" s="171" t="s">
        <v>2904</v>
      </c>
      <c r="C380" s="183"/>
      <c r="D380" s="169">
        <v>0.048</v>
      </c>
      <c r="E380" s="14"/>
      <c r="F380" s="53"/>
      <c r="G380" s="44"/>
      <c r="H380" s="53"/>
      <c r="I380" s="53"/>
      <c r="J380" s="53"/>
      <c r="L380" s="107"/>
      <c r="M380" s="175"/>
      <c r="N380" s="176"/>
      <c r="O380" s="176"/>
      <c r="P380" s="174"/>
    </row>
    <row r="381" spans="1:16" ht="12.75" customHeight="1">
      <c r="A381" s="171" t="s">
        <v>2031</v>
      </c>
      <c r="B381" s="171" t="s">
        <v>2032</v>
      </c>
      <c r="C381" s="183"/>
      <c r="D381" s="169">
        <v>0.068</v>
      </c>
      <c r="E381" s="14"/>
      <c r="F381" s="53">
        <f>$F$3*D381*1.0285</f>
        <v>3844.561798</v>
      </c>
      <c r="G381" s="44"/>
      <c r="H381" s="53">
        <f>$F$3*D381</f>
        <v>3738.0280000000002</v>
      </c>
      <c r="I381" s="53">
        <f>$F$2*D381</f>
        <v>3728.916</v>
      </c>
      <c r="J381" s="53">
        <f>$F$3*D381*1.0285</f>
        <v>3844.561798</v>
      </c>
      <c r="L381" s="107"/>
      <c r="M381" s="175"/>
      <c r="N381" s="176"/>
      <c r="O381" s="176"/>
      <c r="P381" s="174"/>
    </row>
    <row r="382" spans="1:16" ht="12.75" customHeight="1">
      <c r="A382" s="171" t="s">
        <v>2033</v>
      </c>
      <c r="B382" s="171" t="s">
        <v>3117</v>
      </c>
      <c r="C382" s="183"/>
      <c r="D382" s="169">
        <v>0.066</v>
      </c>
      <c r="E382" s="14"/>
      <c r="F382" s="53"/>
      <c r="G382" s="44"/>
      <c r="H382" s="53"/>
      <c r="I382" s="53"/>
      <c r="J382" s="53"/>
      <c r="L382" s="183"/>
      <c r="M382" s="175"/>
      <c r="N382" s="176"/>
      <c r="O382" s="176"/>
      <c r="P382" s="174"/>
    </row>
    <row r="383" spans="1:16" ht="12.75" customHeight="1">
      <c r="A383" s="171" t="s">
        <v>2035</v>
      </c>
      <c r="B383" s="171" t="s">
        <v>3118</v>
      </c>
      <c r="C383" s="107"/>
      <c r="D383" s="169">
        <v>0.066</v>
      </c>
      <c r="E383" s="14"/>
      <c r="F383" s="53"/>
      <c r="G383" s="44"/>
      <c r="H383" s="53"/>
      <c r="I383" s="53"/>
      <c r="J383" s="53"/>
      <c r="L383" s="183"/>
      <c r="M383" s="175"/>
      <c r="N383" s="176"/>
      <c r="O383" s="176"/>
      <c r="P383" s="174"/>
    </row>
    <row r="384" spans="1:16" ht="12.75" customHeight="1">
      <c r="A384" s="171" t="s">
        <v>2037</v>
      </c>
      <c r="B384" s="171" t="s">
        <v>2038</v>
      </c>
      <c r="C384" s="107"/>
      <c r="D384" s="169">
        <v>0.028</v>
      </c>
      <c r="E384" s="14"/>
      <c r="F384" s="53"/>
      <c r="G384" s="44"/>
      <c r="H384" s="53"/>
      <c r="I384" s="53"/>
      <c r="J384" s="53"/>
      <c r="L384" s="107"/>
      <c r="M384" s="175"/>
      <c r="N384" s="176"/>
      <c r="O384" s="176"/>
      <c r="P384" s="174"/>
    </row>
    <row r="385" spans="1:16" ht="12.75" customHeight="1">
      <c r="A385" s="171" t="s">
        <v>2039</v>
      </c>
      <c r="B385" s="171" t="s">
        <v>2040</v>
      </c>
      <c r="C385" s="183"/>
      <c r="D385" s="169">
        <v>0.028</v>
      </c>
      <c r="E385" s="14"/>
      <c r="F385" s="53"/>
      <c r="G385" s="44"/>
      <c r="H385" s="53"/>
      <c r="I385" s="53"/>
      <c r="J385" s="53"/>
      <c r="L385" s="107"/>
      <c r="M385" s="175"/>
      <c r="N385" s="176"/>
      <c r="O385" s="176"/>
      <c r="P385" s="174"/>
    </row>
    <row r="386" spans="1:16" ht="12.75" customHeight="1">
      <c r="A386" s="171" t="s">
        <v>3227</v>
      </c>
      <c r="B386" s="171" t="s">
        <v>3228</v>
      </c>
      <c r="C386" s="183"/>
      <c r="D386" s="169">
        <v>0.176</v>
      </c>
      <c r="E386" s="14"/>
      <c r="F386" s="53"/>
      <c r="G386" s="44"/>
      <c r="H386" s="53">
        <f>$F$3*D386</f>
        <v>9674.895999999999</v>
      </c>
      <c r="I386" s="53"/>
      <c r="J386" s="53"/>
      <c r="L386" s="107"/>
      <c r="M386" s="175"/>
      <c r="N386" s="176"/>
      <c r="O386" s="176"/>
      <c r="P386" s="174"/>
    </row>
    <row r="387" spans="1:16" ht="12.75" customHeight="1">
      <c r="A387" s="171" t="s">
        <v>3229</v>
      </c>
      <c r="B387" s="171" t="s">
        <v>3230</v>
      </c>
      <c r="C387" s="107"/>
      <c r="D387" s="169">
        <v>0.048</v>
      </c>
      <c r="E387" s="14"/>
      <c r="F387" s="53"/>
      <c r="G387" s="44"/>
      <c r="H387" s="53">
        <f>$F$3*D387</f>
        <v>2638.608</v>
      </c>
      <c r="I387" s="53"/>
      <c r="J387" s="53"/>
      <c r="L387" s="107"/>
      <c r="M387" s="175"/>
      <c r="N387" s="176"/>
      <c r="O387" s="176"/>
      <c r="P387" s="174"/>
    </row>
    <row r="388" spans="1:16" ht="12.75" customHeight="1">
      <c r="A388" s="171" t="s">
        <v>2043</v>
      </c>
      <c r="B388" s="171" t="s">
        <v>3119</v>
      </c>
      <c r="C388" s="107"/>
      <c r="D388" s="169">
        <v>0.065</v>
      </c>
      <c r="E388" s="14"/>
      <c r="F388" s="53"/>
      <c r="G388" s="44"/>
      <c r="H388" s="53">
        <f>$F$3*D388</f>
        <v>3573.1150000000002</v>
      </c>
      <c r="I388" s="53"/>
      <c r="J388" s="53"/>
      <c r="L388" s="107"/>
      <c r="M388" s="175"/>
      <c r="N388" s="176"/>
      <c r="O388" s="176"/>
      <c r="P388" s="174"/>
    </row>
    <row r="389" spans="1:16" ht="12.75" customHeight="1">
      <c r="A389" s="171" t="s">
        <v>2045</v>
      </c>
      <c r="B389" s="171" t="s">
        <v>2046</v>
      </c>
      <c r="C389" s="107"/>
      <c r="D389" s="169">
        <v>0.037</v>
      </c>
      <c r="E389" s="14"/>
      <c r="F389" s="53"/>
      <c r="G389" s="44"/>
      <c r="H389" s="53"/>
      <c r="I389" s="53"/>
      <c r="J389" s="53"/>
      <c r="L389" s="107"/>
      <c r="M389" s="175"/>
      <c r="N389" s="176"/>
      <c r="O389" s="176"/>
      <c r="P389" s="174"/>
    </row>
    <row r="390" spans="1:16" ht="12.75" customHeight="1">
      <c r="A390" s="171" t="s">
        <v>2047</v>
      </c>
      <c r="B390" s="171" t="s">
        <v>2048</v>
      </c>
      <c r="C390" s="107"/>
      <c r="D390" s="169">
        <v>0.098</v>
      </c>
      <c r="E390" s="14"/>
      <c r="F390" s="53">
        <f>$F$3*D390*1.0285</f>
        <v>5540.692003</v>
      </c>
      <c r="G390" s="44"/>
      <c r="H390" s="53">
        <f>$F$3*D390</f>
        <v>5387.158</v>
      </c>
      <c r="I390" s="53">
        <f>$F$2*D390</f>
        <v>5374.026</v>
      </c>
      <c r="J390" s="53">
        <f>$F$3*D390*1.0285</f>
        <v>5540.692003</v>
      </c>
      <c r="L390" s="107"/>
      <c r="M390" s="175"/>
      <c r="N390" s="176"/>
      <c r="O390" s="176"/>
      <c r="P390" s="174"/>
    </row>
    <row r="391" spans="1:16" ht="12.75" customHeight="1">
      <c r="A391" s="171" t="s">
        <v>2049</v>
      </c>
      <c r="B391" s="171" t="s">
        <v>2050</v>
      </c>
      <c r="C391" s="107"/>
      <c r="D391" s="169">
        <v>0.049</v>
      </c>
      <c r="E391" s="14"/>
      <c r="F391" s="53">
        <f>$F$3*D391*1.0285</f>
        <v>2770.3460015</v>
      </c>
      <c r="G391" s="44"/>
      <c r="H391" s="53">
        <f>$F$3*D391</f>
        <v>2693.579</v>
      </c>
      <c r="I391" s="53">
        <f>$F$2*D391</f>
        <v>2687.013</v>
      </c>
      <c r="J391" s="53">
        <f>$F$3*D391*1.0285</f>
        <v>2770.3460015</v>
      </c>
      <c r="L391" s="107"/>
      <c r="M391" s="175"/>
      <c r="N391" s="176"/>
      <c r="O391" s="176"/>
      <c r="P391" s="174"/>
    </row>
    <row r="392" spans="1:16" ht="12.75" customHeight="1">
      <c r="A392" s="171" t="s">
        <v>2055</v>
      </c>
      <c r="B392" s="171" t="s">
        <v>3120</v>
      </c>
      <c r="C392" s="107"/>
      <c r="D392" s="169">
        <v>0.181</v>
      </c>
      <c r="E392" s="14"/>
      <c r="F392" s="53">
        <f>$F$3*D392*1.0285</f>
        <v>10233.3189035</v>
      </c>
      <c r="G392" s="44"/>
      <c r="H392" s="53">
        <f>$F$3*D392</f>
        <v>9949.751</v>
      </c>
      <c r="I392" s="53">
        <f>$F$2*D392</f>
        <v>9925.497</v>
      </c>
      <c r="J392" s="53">
        <f>$F$3*D392*1.0285</f>
        <v>10233.3189035</v>
      </c>
      <c r="L392" s="107"/>
      <c r="M392" s="175"/>
      <c r="N392" s="176"/>
      <c r="O392" s="176"/>
      <c r="P392" s="174"/>
    </row>
    <row r="393" spans="1:16" ht="12.75" customHeight="1">
      <c r="A393" s="171" t="s">
        <v>2905</v>
      </c>
      <c r="B393" s="171" t="s">
        <v>2906</v>
      </c>
      <c r="C393" s="107"/>
      <c r="D393" s="169">
        <v>0.04</v>
      </c>
      <c r="E393" s="14"/>
      <c r="F393" s="53"/>
      <c r="G393" s="44"/>
      <c r="H393" s="53"/>
      <c r="I393" s="53"/>
      <c r="J393" s="53"/>
      <c r="L393" s="107"/>
      <c r="M393" s="175"/>
      <c r="N393" s="176"/>
      <c r="O393" s="176"/>
      <c r="P393" s="174"/>
    </row>
    <row r="394" spans="1:16" ht="12.75" customHeight="1">
      <c r="A394" s="171" t="s">
        <v>2907</v>
      </c>
      <c r="B394" s="171" t="s">
        <v>2908</v>
      </c>
      <c r="C394" s="107"/>
      <c r="D394" s="169">
        <v>0.042</v>
      </c>
      <c r="E394" s="14"/>
      <c r="F394" s="53"/>
      <c r="G394" s="44"/>
      <c r="H394" s="53"/>
      <c r="I394" s="53"/>
      <c r="J394" s="53"/>
      <c r="L394" s="183"/>
      <c r="M394" s="175"/>
      <c r="N394" s="176"/>
      <c r="O394" s="176"/>
      <c r="P394" s="174"/>
    </row>
    <row r="395" spans="1:16" ht="12.75" customHeight="1">
      <c r="A395" s="171" t="s">
        <v>2909</v>
      </c>
      <c r="B395" s="171" t="s">
        <v>2910</v>
      </c>
      <c r="C395" s="107"/>
      <c r="D395" s="169">
        <v>0.048</v>
      </c>
      <c r="E395" s="14"/>
      <c r="F395" s="53"/>
      <c r="G395" s="44"/>
      <c r="H395" s="53"/>
      <c r="I395" s="53"/>
      <c r="J395" s="53"/>
      <c r="L395" s="183"/>
      <c r="M395" s="175"/>
      <c r="N395" s="176"/>
      <c r="O395" s="176"/>
      <c r="P395" s="174"/>
    </row>
    <row r="396" spans="1:16" ht="12.75" customHeight="1">
      <c r="A396" s="171" t="s">
        <v>2057</v>
      </c>
      <c r="B396" s="171" t="s">
        <v>2058</v>
      </c>
      <c r="C396" s="107"/>
      <c r="D396" s="169">
        <v>0.167</v>
      </c>
      <c r="E396" s="14"/>
      <c r="F396" s="53">
        <f>$F$3*D396*1.0285</f>
        <v>9441.791474500002</v>
      </c>
      <c r="G396" s="44"/>
      <c r="H396" s="53">
        <f>$F$3*D396</f>
        <v>9180.157000000001</v>
      </c>
      <c r="I396" s="53">
        <f>$F$2*D396</f>
        <v>9157.779</v>
      </c>
      <c r="J396" s="53">
        <f>$F$3*D396*1.0285</f>
        <v>9441.791474500002</v>
      </c>
      <c r="L396" s="183"/>
      <c r="M396" s="175"/>
      <c r="N396" s="176"/>
      <c r="O396" s="176"/>
      <c r="P396" s="174"/>
    </row>
    <row r="397" spans="1:16" ht="12.75" customHeight="1">
      <c r="A397" s="171" t="s">
        <v>2059</v>
      </c>
      <c r="B397" s="171" t="s">
        <v>2060</v>
      </c>
      <c r="C397" s="183"/>
      <c r="D397" s="169">
        <v>0.045</v>
      </c>
      <c r="E397" s="14"/>
      <c r="F397" s="53">
        <f>$F$3*D397*1.0285</f>
        <v>2544.1953074999997</v>
      </c>
      <c r="G397" s="44"/>
      <c r="H397" s="53">
        <f>$F$3*D397</f>
        <v>2473.6949999999997</v>
      </c>
      <c r="I397" s="53">
        <f>$F$2*D397</f>
        <v>2467.665</v>
      </c>
      <c r="J397" s="53">
        <f>$F$3*D397*1.0285</f>
        <v>2544.1953074999997</v>
      </c>
      <c r="L397" s="183"/>
      <c r="M397" s="175"/>
      <c r="N397" s="176"/>
      <c r="O397" s="176"/>
      <c r="P397" s="174"/>
    </row>
    <row r="398" spans="1:16" ht="12.75" customHeight="1">
      <c r="A398" s="171" t="s">
        <v>2911</v>
      </c>
      <c r="B398" s="171" t="s">
        <v>2912</v>
      </c>
      <c r="C398" s="183"/>
      <c r="D398" s="169">
        <v>0.037</v>
      </c>
      <c r="E398" s="14"/>
      <c r="F398" s="53"/>
      <c r="G398" s="44"/>
      <c r="H398" s="53"/>
      <c r="I398" s="53"/>
      <c r="J398" s="53"/>
      <c r="L398" s="107"/>
      <c r="M398" s="175"/>
      <c r="N398" s="176"/>
      <c r="O398" s="176"/>
      <c r="P398" s="174"/>
    </row>
    <row r="399" spans="1:16" ht="12.75" customHeight="1">
      <c r="A399" s="171" t="s">
        <v>2913</v>
      </c>
      <c r="B399" s="171" t="s">
        <v>2914</v>
      </c>
      <c r="C399" s="183"/>
      <c r="D399" s="169">
        <v>0.04</v>
      </c>
      <c r="E399" s="14"/>
      <c r="F399" s="53"/>
      <c r="G399" s="44"/>
      <c r="H399" s="53"/>
      <c r="I399" s="53"/>
      <c r="J399" s="53"/>
      <c r="L399" s="107"/>
      <c r="M399" s="175"/>
      <c r="N399" s="176"/>
      <c r="O399" s="176"/>
      <c r="P399" s="174"/>
    </row>
    <row r="400" spans="1:16" ht="12.75" customHeight="1">
      <c r="A400" s="171" t="s">
        <v>2061</v>
      </c>
      <c r="B400" s="171" t="s">
        <v>2062</v>
      </c>
      <c r="C400" s="183"/>
      <c r="D400" s="169">
        <v>0.15</v>
      </c>
      <c r="E400" s="14"/>
      <c r="F400" s="53"/>
      <c r="G400" s="44"/>
      <c r="H400" s="53"/>
      <c r="I400" s="53"/>
      <c r="J400" s="53"/>
      <c r="L400" s="183"/>
      <c r="M400" s="175"/>
      <c r="N400" s="176"/>
      <c r="O400" s="176"/>
      <c r="P400" s="174"/>
    </row>
    <row r="401" spans="1:16" ht="12.75" customHeight="1">
      <c r="A401" s="171" t="s">
        <v>2063</v>
      </c>
      <c r="B401" s="171" t="s">
        <v>2064</v>
      </c>
      <c r="C401" s="107"/>
      <c r="D401" s="169">
        <v>0.02</v>
      </c>
      <c r="E401" s="14"/>
      <c r="F401" s="53"/>
      <c r="G401" s="44"/>
      <c r="H401" s="53"/>
      <c r="I401" s="53"/>
      <c r="J401" s="53"/>
      <c r="L401" s="183"/>
      <c r="M401" s="175"/>
      <c r="N401" s="176"/>
      <c r="O401" s="176"/>
      <c r="P401" s="174"/>
    </row>
    <row r="402" spans="1:16" ht="12.75" customHeight="1">
      <c r="A402" s="171" t="s">
        <v>2065</v>
      </c>
      <c r="B402" s="171" t="s">
        <v>2066</v>
      </c>
      <c r="C402" s="107"/>
      <c r="D402" s="169">
        <v>0.039</v>
      </c>
      <c r="E402" s="14"/>
      <c r="F402" s="53"/>
      <c r="G402" s="44"/>
      <c r="H402" s="53">
        <f>$F$3*D402</f>
        <v>2143.869</v>
      </c>
      <c r="I402" s="53"/>
      <c r="J402" s="53"/>
      <c r="L402" s="183"/>
      <c r="M402" s="175"/>
      <c r="N402" s="176"/>
      <c r="O402" s="176"/>
      <c r="P402" s="174"/>
    </row>
    <row r="403" spans="1:16" ht="12.75" customHeight="1">
      <c r="A403" s="171" t="s">
        <v>2067</v>
      </c>
      <c r="B403" s="171" t="s">
        <v>3121</v>
      </c>
      <c r="C403" s="183"/>
      <c r="D403" s="169">
        <v>0.049</v>
      </c>
      <c r="E403" s="14"/>
      <c r="F403" s="53"/>
      <c r="G403" s="44"/>
      <c r="H403" s="53">
        <f>$F$3*D403</f>
        <v>2693.579</v>
      </c>
      <c r="I403" s="53"/>
      <c r="J403" s="53"/>
      <c r="L403" s="107"/>
      <c r="M403" s="175"/>
      <c r="N403" s="176"/>
      <c r="O403" s="176"/>
      <c r="P403" s="174"/>
    </row>
    <row r="404" spans="1:16" ht="12.75" customHeight="1">
      <c r="A404" s="171" t="s">
        <v>367</v>
      </c>
      <c r="B404" s="171" t="s">
        <v>368</v>
      </c>
      <c r="C404" s="183"/>
      <c r="D404" s="169">
        <v>0.034</v>
      </c>
      <c r="E404" s="14"/>
      <c r="F404" s="53"/>
      <c r="G404" s="44"/>
      <c r="H404" s="53"/>
      <c r="I404" s="53"/>
      <c r="J404" s="53"/>
      <c r="L404" s="107"/>
      <c r="M404" s="175"/>
      <c r="N404" s="176"/>
      <c r="O404" s="176"/>
      <c r="P404" s="174"/>
    </row>
    <row r="405" spans="1:16" ht="12.75" customHeight="1">
      <c r="A405" s="171" t="s">
        <v>369</v>
      </c>
      <c r="B405" s="171" t="s">
        <v>370</v>
      </c>
      <c r="C405" s="183"/>
      <c r="D405" s="169">
        <v>0.064</v>
      </c>
      <c r="E405" s="14"/>
      <c r="F405" s="53"/>
      <c r="G405" s="44"/>
      <c r="H405" s="53">
        <f>$F$3*D405</f>
        <v>3518.1440000000002</v>
      </c>
      <c r="I405" s="53"/>
      <c r="J405" s="53"/>
      <c r="L405" s="107"/>
      <c r="M405" s="175"/>
      <c r="N405" s="176"/>
      <c r="O405" s="176"/>
      <c r="P405" s="174"/>
    </row>
    <row r="406" spans="1:16" ht="12.75" customHeight="1">
      <c r="A406" s="171" t="s">
        <v>2069</v>
      </c>
      <c r="B406" s="171" t="s">
        <v>3122</v>
      </c>
      <c r="C406" s="107"/>
      <c r="D406" s="169">
        <v>0.078</v>
      </c>
      <c r="E406" s="14"/>
      <c r="F406" s="53"/>
      <c r="G406" s="44"/>
      <c r="H406" s="53">
        <f>$F$3*D406</f>
        <v>4287.738</v>
      </c>
      <c r="I406" s="53"/>
      <c r="J406" s="53"/>
      <c r="L406" s="107"/>
      <c r="M406" s="175"/>
      <c r="N406" s="176"/>
      <c r="O406" s="176"/>
      <c r="P406" s="174"/>
    </row>
    <row r="407" spans="1:16" ht="12.75" customHeight="1">
      <c r="A407" s="171" t="s">
        <v>2071</v>
      </c>
      <c r="B407" s="171" t="s">
        <v>2072</v>
      </c>
      <c r="C407" s="107"/>
      <c r="D407" s="169">
        <v>0.037</v>
      </c>
      <c r="E407" s="14"/>
      <c r="F407" s="53"/>
      <c r="G407" s="44"/>
      <c r="H407" s="53"/>
      <c r="I407" s="53"/>
      <c r="J407" s="53"/>
      <c r="L407" s="183"/>
      <c r="M407" s="175"/>
      <c r="N407" s="176"/>
      <c r="O407" s="176"/>
      <c r="P407" s="174"/>
    </row>
    <row r="408" spans="1:16" ht="12.75" customHeight="1">
      <c r="A408" s="171" t="s">
        <v>2073</v>
      </c>
      <c r="B408" s="171" t="s">
        <v>2074</v>
      </c>
      <c r="C408" s="107"/>
      <c r="D408" s="169">
        <v>1.086</v>
      </c>
      <c r="E408" s="14"/>
      <c r="F408" s="53">
        <f>$F$3*D408*1.0285</f>
        <v>61399.913421</v>
      </c>
      <c r="G408" s="44"/>
      <c r="H408" s="53">
        <f>$F$3*D408</f>
        <v>59698.506</v>
      </c>
      <c r="I408" s="53">
        <f>$F$2*D408</f>
        <v>59552.982</v>
      </c>
      <c r="J408" s="53">
        <f>$F$3*D408*1.0285</f>
        <v>61399.913421</v>
      </c>
      <c r="L408" s="107"/>
      <c r="M408" s="175"/>
      <c r="N408" s="176"/>
      <c r="O408" s="176"/>
      <c r="P408" s="174"/>
    </row>
    <row r="409" spans="1:16" ht="12.75" customHeight="1">
      <c r="A409" s="171" t="s">
        <v>2075</v>
      </c>
      <c r="B409" s="171" t="s">
        <v>2076</v>
      </c>
      <c r="C409" s="107"/>
      <c r="D409" s="169">
        <v>0.391</v>
      </c>
      <c r="E409" s="14"/>
      <c r="F409" s="53">
        <f>$F$3*D409*1.0285</f>
        <v>22106.230338499998</v>
      </c>
      <c r="G409" s="44"/>
      <c r="H409" s="53">
        <f>$F$3*D409</f>
        <v>21493.661</v>
      </c>
      <c r="I409" s="53">
        <f>$F$2*D409</f>
        <v>21441.267</v>
      </c>
      <c r="J409" s="53">
        <f>$F$3*D409*1.0285</f>
        <v>22106.230338499998</v>
      </c>
      <c r="L409" s="107"/>
      <c r="M409" s="175"/>
      <c r="N409" s="176"/>
      <c r="O409" s="176"/>
      <c r="P409" s="174"/>
    </row>
    <row r="410" spans="1:16" ht="12.75" customHeight="1">
      <c r="A410" s="171" t="s">
        <v>2915</v>
      </c>
      <c r="B410" s="171" t="s">
        <v>2916</v>
      </c>
      <c r="C410" s="183"/>
      <c r="D410" s="169">
        <v>0.093</v>
      </c>
      <c r="E410" s="14"/>
      <c r="F410" s="53"/>
      <c r="G410" s="44"/>
      <c r="H410" s="53"/>
      <c r="I410" s="53"/>
      <c r="J410" s="53"/>
      <c r="L410" s="107"/>
      <c r="M410" s="175"/>
      <c r="N410" s="176"/>
      <c r="O410" s="176"/>
      <c r="P410" s="174"/>
    </row>
    <row r="411" spans="1:16" ht="12.75" customHeight="1">
      <c r="A411" s="171" t="s">
        <v>2917</v>
      </c>
      <c r="B411" s="171" t="s">
        <v>2918</v>
      </c>
      <c r="C411" s="107"/>
      <c r="D411" s="169">
        <v>0.085</v>
      </c>
      <c r="E411" s="14"/>
      <c r="F411" s="53"/>
      <c r="G411" s="44"/>
      <c r="H411" s="53"/>
      <c r="I411" s="53"/>
      <c r="J411" s="53"/>
      <c r="L411" s="107"/>
      <c r="M411" s="175"/>
      <c r="N411" s="176"/>
      <c r="O411" s="176"/>
      <c r="P411" s="174"/>
    </row>
    <row r="412" spans="1:16" ht="12.75" customHeight="1">
      <c r="A412" s="171" t="s">
        <v>2919</v>
      </c>
      <c r="B412" s="171" t="s">
        <v>2920</v>
      </c>
      <c r="C412" s="107"/>
      <c r="D412" s="169">
        <v>0.088</v>
      </c>
      <c r="E412" s="14"/>
      <c r="F412" s="53"/>
      <c r="G412" s="44"/>
      <c r="H412" s="53"/>
      <c r="I412" s="53"/>
      <c r="J412" s="53"/>
      <c r="L412" s="107"/>
      <c r="M412" s="175"/>
      <c r="N412" s="176"/>
      <c r="O412" s="176"/>
      <c r="P412" s="174"/>
    </row>
    <row r="413" spans="1:16" ht="12.75" customHeight="1">
      <c r="A413" s="171" t="s">
        <v>371</v>
      </c>
      <c r="B413" s="171" t="s">
        <v>2652</v>
      </c>
      <c r="C413" s="107"/>
      <c r="D413" s="169">
        <v>4.374</v>
      </c>
      <c r="E413" s="14"/>
      <c r="F413" s="53"/>
      <c r="G413" s="44"/>
      <c r="H413" s="53"/>
      <c r="I413" s="53"/>
      <c r="J413" s="53"/>
      <c r="L413" s="107"/>
      <c r="M413" s="175"/>
      <c r="N413" s="176"/>
      <c r="O413" s="176"/>
      <c r="P413" s="174"/>
    </row>
    <row r="414" spans="1:16" ht="12.75" customHeight="1">
      <c r="A414" s="171" t="s">
        <v>372</v>
      </c>
      <c r="B414" s="171" t="s">
        <v>3123</v>
      </c>
      <c r="C414" s="107"/>
      <c r="D414" s="169">
        <v>0.253</v>
      </c>
      <c r="E414" s="14"/>
      <c r="F414" s="53"/>
      <c r="G414" s="44"/>
      <c r="H414" s="53"/>
      <c r="I414" s="53"/>
      <c r="J414" s="53"/>
      <c r="L414" s="107"/>
      <c r="M414" s="175"/>
      <c r="N414" s="176"/>
      <c r="O414" s="176"/>
      <c r="P414" s="174"/>
    </row>
    <row r="415" spans="1:16" ht="12.75" customHeight="1">
      <c r="A415" s="171" t="s">
        <v>373</v>
      </c>
      <c r="B415" s="171" t="s">
        <v>3124</v>
      </c>
      <c r="C415" s="107"/>
      <c r="D415" s="169">
        <v>0.456</v>
      </c>
      <c r="E415" s="14"/>
      <c r="F415" s="53"/>
      <c r="G415" s="44"/>
      <c r="H415" s="53"/>
      <c r="I415" s="53"/>
      <c r="J415" s="53"/>
      <c r="L415" s="107"/>
      <c r="M415" s="175"/>
      <c r="N415" s="176"/>
      <c r="O415" s="176"/>
      <c r="P415" s="174"/>
    </row>
    <row r="416" spans="1:16" ht="12.75" customHeight="1">
      <c r="A416" s="171" t="s">
        <v>2921</v>
      </c>
      <c r="B416" s="171" t="s">
        <v>2922</v>
      </c>
      <c r="C416" s="107"/>
      <c r="D416" s="169">
        <v>0.116</v>
      </c>
      <c r="E416" s="14"/>
      <c r="F416" s="53">
        <f>$F$3*D416*1.0285</f>
        <v>6558.370126</v>
      </c>
      <c r="G416" s="44"/>
      <c r="H416" s="53">
        <f>$F$3*D416</f>
        <v>6376.636</v>
      </c>
      <c r="I416" s="53">
        <f>$F$2*D416</f>
        <v>6361.092000000001</v>
      </c>
      <c r="J416" s="53">
        <f>$F$3*D416*1.0285</f>
        <v>6558.370126</v>
      </c>
      <c r="L416" s="107"/>
      <c r="M416" s="175"/>
      <c r="N416" s="176"/>
      <c r="O416" s="176"/>
      <c r="P416" s="174"/>
    </row>
    <row r="417" spans="1:16" ht="12.75" customHeight="1">
      <c r="A417" s="171" t="s">
        <v>2923</v>
      </c>
      <c r="B417" s="171" t="s">
        <v>2924</v>
      </c>
      <c r="C417" s="107"/>
      <c r="D417" s="169">
        <v>0.142</v>
      </c>
      <c r="E417" s="14"/>
      <c r="F417" s="53"/>
      <c r="G417" s="44"/>
      <c r="H417" s="53"/>
      <c r="I417" s="53"/>
      <c r="J417" s="53"/>
      <c r="L417" s="107"/>
      <c r="M417" s="175"/>
      <c r="N417" s="176"/>
      <c r="O417" s="176"/>
      <c r="P417" s="174"/>
    </row>
    <row r="418" spans="1:16" ht="12.75" customHeight="1">
      <c r="A418" s="171" t="s">
        <v>2925</v>
      </c>
      <c r="B418" s="171" t="s">
        <v>2926</v>
      </c>
      <c r="C418" s="107"/>
      <c r="D418" s="169">
        <v>0.108</v>
      </c>
      <c r="E418" s="14"/>
      <c r="F418" s="53"/>
      <c r="G418" s="44"/>
      <c r="H418" s="53"/>
      <c r="I418" s="53"/>
      <c r="J418" s="53"/>
      <c r="L418" s="107"/>
      <c r="M418" s="175"/>
      <c r="N418" s="176"/>
      <c r="O418" s="176"/>
      <c r="P418" s="174"/>
    </row>
    <row r="419" spans="1:16" ht="12.75" customHeight="1">
      <c r="A419" s="171" t="s">
        <v>2079</v>
      </c>
      <c r="B419" s="171" t="s">
        <v>2080</v>
      </c>
      <c r="C419" s="107"/>
      <c r="D419" s="169">
        <v>1.281</v>
      </c>
      <c r="E419" s="14"/>
      <c r="F419" s="53">
        <f>$F$3*D419*1.0285</f>
        <v>72424.7597535</v>
      </c>
      <c r="G419" s="44"/>
      <c r="H419" s="53">
        <f>$F$3*D419</f>
        <v>70417.851</v>
      </c>
      <c r="I419" s="53">
        <f>$F$2*D419</f>
        <v>70246.197</v>
      </c>
      <c r="J419" s="53">
        <f>$F$3*D419*1.0285</f>
        <v>72424.7597535</v>
      </c>
      <c r="L419" s="107"/>
      <c r="M419" s="175"/>
      <c r="N419" s="176"/>
      <c r="O419" s="176"/>
      <c r="P419" s="174"/>
    </row>
    <row r="420" spans="1:16" ht="12.75" customHeight="1">
      <c r="A420" s="171" t="s">
        <v>2081</v>
      </c>
      <c r="B420" s="171" t="s">
        <v>3125</v>
      </c>
      <c r="C420" s="107"/>
      <c r="D420" s="169">
        <v>0.314</v>
      </c>
      <c r="E420" s="14"/>
      <c r="F420" s="53">
        <f>$F$3*D420*1.0285</f>
        <v>17752.829479</v>
      </c>
      <c r="G420" s="44"/>
      <c r="H420" s="53">
        <f>$F$3*D420</f>
        <v>17260.894</v>
      </c>
      <c r="I420" s="53">
        <f>$F$2*D420</f>
        <v>17218.818</v>
      </c>
      <c r="J420" s="53">
        <f>$F$3*D420*1.0285</f>
        <v>17752.829479</v>
      </c>
      <c r="L420" s="183"/>
      <c r="M420" s="175"/>
      <c r="N420" s="176"/>
      <c r="O420" s="176"/>
      <c r="P420" s="174"/>
    </row>
    <row r="421" spans="1:16" ht="12.75" customHeight="1">
      <c r="A421" s="171" t="s">
        <v>2593</v>
      </c>
      <c r="B421" s="171" t="s">
        <v>2083</v>
      </c>
      <c r="C421" s="107"/>
      <c r="D421" s="169">
        <v>0.167</v>
      </c>
      <c r="E421" s="14"/>
      <c r="F421" s="53">
        <f>$F$3*D421*1.0285</f>
        <v>9441.791474500002</v>
      </c>
      <c r="G421" s="44"/>
      <c r="H421" s="53">
        <f>$F$3*D421</f>
        <v>9180.157000000001</v>
      </c>
      <c r="I421" s="53">
        <f>$F$2*D421</f>
        <v>9157.779</v>
      </c>
      <c r="J421" s="53">
        <f>$F$3*D421*1.0285</f>
        <v>9441.791474500002</v>
      </c>
      <c r="L421" s="183"/>
      <c r="M421" s="175"/>
      <c r="N421" s="176"/>
      <c r="O421" s="176"/>
      <c r="P421" s="174"/>
    </row>
    <row r="422" spans="1:16" ht="12.75" customHeight="1">
      <c r="A422" s="171" t="s">
        <v>2594</v>
      </c>
      <c r="B422" s="171" t="s">
        <v>2084</v>
      </c>
      <c r="C422" s="107"/>
      <c r="D422" s="169">
        <v>0.144</v>
      </c>
      <c r="E422" s="14"/>
      <c r="F422" s="53">
        <f>$F$3*D422*1.0285</f>
        <v>8141.424983999999</v>
      </c>
      <c r="G422" s="44"/>
      <c r="H422" s="53">
        <f>$F$3*D422</f>
        <v>7915.824</v>
      </c>
      <c r="I422" s="53">
        <f>$F$2*D422</f>
        <v>7896.527999999999</v>
      </c>
      <c r="J422" s="53">
        <f>$F$3*D422*1.0285</f>
        <v>8141.424983999999</v>
      </c>
      <c r="L422" s="183"/>
      <c r="M422" s="175"/>
      <c r="N422" s="176"/>
      <c r="O422" s="176"/>
      <c r="P422" s="174"/>
    </row>
    <row r="423" spans="1:16" ht="12.75" customHeight="1">
      <c r="A423" s="171" t="s">
        <v>2927</v>
      </c>
      <c r="B423" s="171" t="s">
        <v>2928</v>
      </c>
      <c r="C423" s="183"/>
      <c r="D423" s="169">
        <v>0.076</v>
      </c>
      <c r="E423" s="14"/>
      <c r="F423" s="53"/>
      <c r="G423" s="44"/>
      <c r="H423" s="53"/>
      <c r="I423" s="53"/>
      <c r="J423" s="53"/>
      <c r="L423" s="183"/>
      <c r="M423" s="175"/>
      <c r="N423" s="176"/>
      <c r="O423" s="176"/>
      <c r="P423" s="174"/>
    </row>
    <row r="424" spans="1:16" ht="12.75" customHeight="1">
      <c r="A424" s="171" t="s">
        <v>2089</v>
      </c>
      <c r="B424" s="171" t="s">
        <v>2090</v>
      </c>
      <c r="C424" s="183"/>
      <c r="D424" s="169">
        <v>0.127</v>
      </c>
      <c r="E424" s="14"/>
      <c r="F424" s="53"/>
      <c r="G424" s="44"/>
      <c r="H424" s="53"/>
      <c r="I424" s="53"/>
      <c r="J424" s="53"/>
      <c r="L424" s="183"/>
      <c r="M424" s="175"/>
      <c r="N424" s="176"/>
      <c r="O424" s="176"/>
      <c r="P424" s="174"/>
    </row>
    <row r="425" spans="1:16" ht="12.75" customHeight="1">
      <c r="A425" s="171" t="s">
        <v>374</v>
      </c>
      <c r="B425" s="171" t="s">
        <v>3126</v>
      </c>
      <c r="C425" s="183"/>
      <c r="D425" s="169">
        <v>0.178</v>
      </c>
      <c r="E425" s="14"/>
      <c r="F425" s="53"/>
      <c r="G425" s="44"/>
      <c r="H425" s="53"/>
      <c r="I425" s="53"/>
      <c r="J425" s="53"/>
      <c r="L425" s="107"/>
      <c r="M425" s="175"/>
      <c r="N425" s="176"/>
      <c r="O425" s="176"/>
      <c r="P425" s="174"/>
    </row>
    <row r="426" spans="1:16" ht="12.75" customHeight="1">
      <c r="A426" s="171" t="s">
        <v>2092</v>
      </c>
      <c r="B426" s="171" t="s">
        <v>2093</v>
      </c>
      <c r="C426" s="183"/>
      <c r="D426" s="169">
        <v>0.258</v>
      </c>
      <c r="E426" s="14"/>
      <c r="F426" s="53"/>
      <c r="G426" s="44"/>
      <c r="H426" s="53"/>
      <c r="I426" s="53"/>
      <c r="J426" s="53"/>
      <c r="L426" s="107"/>
      <c r="M426" s="175"/>
      <c r="N426" s="176"/>
      <c r="O426" s="176"/>
      <c r="P426" s="174"/>
    </row>
    <row r="427" spans="1:16" ht="12.75" customHeight="1">
      <c r="A427" s="171" t="s">
        <v>2094</v>
      </c>
      <c r="B427" s="171" t="s">
        <v>2095</v>
      </c>
      <c r="C427" s="183"/>
      <c r="D427" s="169">
        <v>0.258</v>
      </c>
      <c r="E427" s="14"/>
      <c r="F427" s="53"/>
      <c r="G427" s="44"/>
      <c r="H427" s="53"/>
      <c r="I427" s="53"/>
      <c r="J427" s="53"/>
      <c r="L427" s="107"/>
      <c r="M427" s="175"/>
      <c r="N427" s="176"/>
      <c r="O427" s="176"/>
      <c r="P427" s="174"/>
    </row>
    <row r="428" spans="1:16" ht="12.75" customHeight="1">
      <c r="A428" s="171" t="s">
        <v>2096</v>
      </c>
      <c r="B428" s="171" t="s">
        <v>2097</v>
      </c>
      <c r="C428" s="107"/>
      <c r="D428" s="169">
        <v>0.232</v>
      </c>
      <c r="E428" s="14"/>
      <c r="F428" s="53"/>
      <c r="G428" s="44"/>
      <c r="H428" s="53"/>
      <c r="I428" s="53"/>
      <c r="J428" s="53"/>
      <c r="L428" s="107"/>
      <c r="M428" s="175"/>
      <c r="N428" s="176"/>
      <c r="O428" s="176"/>
      <c r="P428" s="174"/>
    </row>
    <row r="429" spans="1:16" ht="12.75" customHeight="1">
      <c r="A429" s="171" t="s">
        <v>2098</v>
      </c>
      <c r="B429" s="171" t="s">
        <v>2099</v>
      </c>
      <c r="C429" s="107"/>
      <c r="D429" s="169">
        <v>0.091</v>
      </c>
      <c r="E429" s="14"/>
      <c r="F429" s="53"/>
      <c r="G429" s="44"/>
      <c r="H429" s="53">
        <f>$F$3*D429</f>
        <v>5002.361</v>
      </c>
      <c r="I429" s="53"/>
      <c r="J429" s="53"/>
      <c r="L429" s="107"/>
      <c r="M429" s="175"/>
      <c r="N429" s="176"/>
      <c r="O429" s="176"/>
      <c r="P429" s="174"/>
    </row>
    <row r="430" spans="1:16" ht="12.75" customHeight="1">
      <c r="A430" s="171" t="s">
        <v>2100</v>
      </c>
      <c r="B430" s="171" t="s">
        <v>3127</v>
      </c>
      <c r="C430" s="107"/>
      <c r="D430" s="169">
        <v>0.105</v>
      </c>
      <c r="E430" s="14"/>
      <c r="F430" s="53"/>
      <c r="G430" s="44"/>
      <c r="H430" s="53">
        <f>$F$3*D430</f>
        <v>5771.955</v>
      </c>
      <c r="I430" s="53"/>
      <c r="J430" s="53"/>
      <c r="L430" s="107"/>
      <c r="M430" s="175"/>
      <c r="N430" s="176"/>
      <c r="O430" s="176"/>
      <c r="P430" s="174"/>
    </row>
    <row r="431" spans="1:16" ht="12.75" customHeight="1">
      <c r="A431" s="171" t="s">
        <v>2102</v>
      </c>
      <c r="B431" s="171" t="s">
        <v>2103</v>
      </c>
      <c r="C431" s="107"/>
      <c r="D431" s="169">
        <v>0.037</v>
      </c>
      <c r="E431" s="14"/>
      <c r="F431" s="53"/>
      <c r="G431" s="44"/>
      <c r="H431" s="53"/>
      <c r="I431" s="53"/>
      <c r="J431" s="53"/>
      <c r="L431" s="107"/>
      <c r="M431" s="175"/>
      <c r="N431" s="176"/>
      <c r="O431" s="176"/>
      <c r="P431" s="174"/>
    </row>
    <row r="432" spans="1:16" ht="12.75" customHeight="1">
      <c r="A432" s="171" t="s">
        <v>2104</v>
      </c>
      <c r="B432" s="171" t="s">
        <v>2105</v>
      </c>
      <c r="C432" s="107"/>
      <c r="D432" s="169">
        <v>0.079</v>
      </c>
      <c r="E432" s="14"/>
      <c r="F432" s="53"/>
      <c r="G432" s="44"/>
      <c r="H432" s="53">
        <f>$F$3*D432</f>
        <v>4342.709</v>
      </c>
      <c r="I432" s="53"/>
      <c r="J432" s="53"/>
      <c r="L432" s="107"/>
      <c r="M432" s="175"/>
      <c r="N432" s="176"/>
      <c r="O432" s="176"/>
      <c r="P432" s="174"/>
    </row>
    <row r="433" spans="1:16" ht="12.75" customHeight="1">
      <c r="A433" s="171" t="s">
        <v>2106</v>
      </c>
      <c r="B433" s="171" t="s">
        <v>3128</v>
      </c>
      <c r="C433" s="107"/>
      <c r="D433" s="169">
        <v>0.139</v>
      </c>
      <c r="E433" s="14"/>
      <c r="F433" s="53"/>
      <c r="G433" s="44"/>
      <c r="H433" s="53">
        <f>$F$3*D433</f>
        <v>7640.969000000001</v>
      </c>
      <c r="I433" s="53"/>
      <c r="J433" s="53"/>
      <c r="L433" s="107"/>
      <c r="M433" s="175"/>
      <c r="N433" s="176"/>
      <c r="O433" s="176"/>
      <c r="P433" s="174"/>
    </row>
    <row r="434" spans="1:16" ht="12.75" customHeight="1">
      <c r="A434" s="171" t="s">
        <v>2108</v>
      </c>
      <c r="B434" s="171" t="s">
        <v>2109</v>
      </c>
      <c r="C434" s="107"/>
      <c r="D434" s="169">
        <v>0.037</v>
      </c>
      <c r="E434" s="14"/>
      <c r="F434" s="53"/>
      <c r="G434" s="44"/>
      <c r="H434" s="53"/>
      <c r="I434" s="53"/>
      <c r="J434" s="53"/>
      <c r="L434" s="107"/>
      <c r="M434" s="175"/>
      <c r="N434" s="176"/>
      <c r="O434" s="176"/>
      <c r="P434" s="174"/>
    </row>
    <row r="435" spans="1:16" ht="12.75" customHeight="1">
      <c r="A435" s="171" t="s">
        <v>2110</v>
      </c>
      <c r="B435" s="171" t="s">
        <v>3129</v>
      </c>
      <c r="C435" s="107"/>
      <c r="D435" s="169">
        <v>0.19</v>
      </c>
      <c r="E435" s="14"/>
      <c r="F435" s="53">
        <f>$F$3*D435*1.0285</f>
        <v>10742.157965</v>
      </c>
      <c r="G435" s="44"/>
      <c r="H435" s="53">
        <f>$F$3*D435</f>
        <v>10444.49</v>
      </c>
      <c r="I435" s="53">
        <f>$F$2*D435</f>
        <v>10419.03</v>
      </c>
      <c r="J435" s="53">
        <f>$F$3*D435*1.0285</f>
        <v>10742.157965</v>
      </c>
      <c r="L435" s="107"/>
      <c r="M435" s="175"/>
      <c r="N435" s="176"/>
      <c r="O435" s="176"/>
      <c r="P435" s="174"/>
    </row>
    <row r="436" spans="1:16" ht="12.75" customHeight="1">
      <c r="A436" s="171" t="s">
        <v>2929</v>
      </c>
      <c r="B436" s="171" t="s">
        <v>2930</v>
      </c>
      <c r="C436" s="107"/>
      <c r="D436" s="169">
        <v>0.076</v>
      </c>
      <c r="E436" s="14"/>
      <c r="F436" s="53"/>
      <c r="G436" s="44"/>
      <c r="H436" s="53"/>
      <c r="I436" s="53"/>
      <c r="J436" s="53"/>
      <c r="L436" s="107"/>
      <c r="M436" s="175"/>
      <c r="N436" s="176"/>
      <c r="O436" s="176"/>
      <c r="P436" s="174"/>
    </row>
    <row r="437" spans="1:16" ht="12.75" customHeight="1">
      <c r="A437" s="184" t="s">
        <v>3146</v>
      </c>
      <c r="B437" s="184" t="s">
        <v>3231</v>
      </c>
      <c r="C437" s="107"/>
      <c r="D437" s="169">
        <v>0.079</v>
      </c>
      <c r="E437" s="14"/>
      <c r="F437" s="53"/>
      <c r="G437" s="44"/>
      <c r="H437" s="53"/>
      <c r="I437" s="53"/>
      <c r="J437" s="53"/>
      <c r="L437" s="107"/>
      <c r="M437" s="175"/>
      <c r="N437" s="176"/>
      <c r="O437" s="176"/>
      <c r="P437" s="174"/>
    </row>
    <row r="438" spans="1:16" ht="12.75" customHeight="1">
      <c r="A438" s="171" t="s">
        <v>2931</v>
      </c>
      <c r="B438" s="171" t="s">
        <v>2932</v>
      </c>
      <c r="C438" s="107"/>
      <c r="D438" s="169">
        <v>0.051</v>
      </c>
      <c r="E438" s="14"/>
      <c r="F438" s="53"/>
      <c r="G438" s="44"/>
      <c r="H438" s="53"/>
      <c r="I438" s="53"/>
      <c r="J438" s="53"/>
      <c r="L438" s="107"/>
      <c r="M438" s="175"/>
      <c r="N438" s="176"/>
      <c r="O438" s="176"/>
      <c r="P438" s="174"/>
    </row>
    <row r="439" spans="1:16" ht="12.75" customHeight="1">
      <c r="A439" s="171" t="s">
        <v>2933</v>
      </c>
      <c r="B439" s="171" t="s">
        <v>2934</v>
      </c>
      <c r="C439" s="107"/>
      <c r="D439" s="169">
        <v>0.065</v>
      </c>
      <c r="E439" s="14"/>
      <c r="F439" s="53"/>
      <c r="G439" s="44"/>
      <c r="H439" s="53"/>
      <c r="I439" s="53"/>
      <c r="J439" s="53"/>
      <c r="L439" s="107"/>
      <c r="M439" s="175"/>
      <c r="N439" s="176"/>
      <c r="O439" s="176"/>
      <c r="P439" s="174"/>
    </row>
    <row r="440" spans="1:16" ht="12.75" customHeight="1">
      <c r="A440" s="171" t="s">
        <v>2935</v>
      </c>
      <c r="B440" s="171" t="s">
        <v>2936</v>
      </c>
      <c r="C440" s="107"/>
      <c r="D440" s="169">
        <v>0.057</v>
      </c>
      <c r="E440" s="14"/>
      <c r="F440" s="53"/>
      <c r="G440" s="44"/>
      <c r="H440" s="53"/>
      <c r="I440" s="53"/>
      <c r="J440" s="53"/>
      <c r="L440" s="183"/>
      <c r="M440" s="175"/>
      <c r="N440" s="176"/>
      <c r="O440" s="176"/>
      <c r="P440" s="174"/>
    </row>
    <row r="441" spans="1:16" ht="12.75" customHeight="1">
      <c r="A441" s="171" t="s">
        <v>2112</v>
      </c>
      <c r="B441" s="171" t="s">
        <v>3130</v>
      </c>
      <c r="C441" s="107"/>
      <c r="D441" s="169">
        <v>0.055</v>
      </c>
      <c r="E441" s="14"/>
      <c r="F441" s="53"/>
      <c r="G441" s="44"/>
      <c r="H441" s="53">
        <f>$F$3*D441</f>
        <v>3023.405</v>
      </c>
      <c r="I441" s="53"/>
      <c r="J441" s="53"/>
      <c r="L441" s="183"/>
      <c r="M441" s="175"/>
      <c r="N441" s="176"/>
      <c r="O441" s="176"/>
      <c r="P441" s="174"/>
    </row>
    <row r="442" spans="1:16" ht="12.75" customHeight="1">
      <c r="A442" s="171" t="s">
        <v>2114</v>
      </c>
      <c r="B442" s="171" t="s">
        <v>3131</v>
      </c>
      <c r="C442" s="107"/>
      <c r="D442" s="169">
        <v>0.066</v>
      </c>
      <c r="E442" s="14"/>
      <c r="F442" s="53"/>
      <c r="G442" s="44"/>
      <c r="H442" s="53">
        <f>$F$3*D442</f>
        <v>3628.0860000000002</v>
      </c>
      <c r="I442" s="53"/>
      <c r="J442" s="53"/>
      <c r="L442" s="183"/>
      <c r="M442" s="175"/>
      <c r="N442" s="176"/>
      <c r="O442" s="176"/>
      <c r="P442" s="174"/>
    </row>
    <row r="443" spans="1:16" ht="12.75" customHeight="1">
      <c r="A443" s="171" t="s">
        <v>2116</v>
      </c>
      <c r="B443" s="171" t="s">
        <v>3132</v>
      </c>
      <c r="C443" s="183"/>
      <c r="D443" s="169">
        <v>0.037</v>
      </c>
      <c r="E443" s="14"/>
      <c r="F443" s="53"/>
      <c r="G443" s="44"/>
      <c r="H443" s="53"/>
      <c r="I443" s="53"/>
      <c r="J443" s="53"/>
      <c r="L443" s="183"/>
      <c r="M443" s="175"/>
      <c r="N443" s="176"/>
      <c r="O443" s="176"/>
      <c r="P443" s="174"/>
    </row>
    <row r="444" spans="1:16" ht="12.75" customHeight="1">
      <c r="A444" s="171" t="s">
        <v>2118</v>
      </c>
      <c r="B444" s="171" t="s">
        <v>3133</v>
      </c>
      <c r="C444" s="183"/>
      <c r="D444" s="169">
        <v>0.289</v>
      </c>
      <c r="E444" s="14"/>
      <c r="F444" s="53">
        <f>$F$3*D444*1.0285</f>
        <v>16339.387641499998</v>
      </c>
      <c r="G444" s="44"/>
      <c r="H444" s="53">
        <f>$F$3*D444</f>
        <v>15886.618999999999</v>
      </c>
      <c r="I444" s="53">
        <f>$F$2*D444</f>
        <v>15847.892999999998</v>
      </c>
      <c r="J444" s="53">
        <f>$F$3*D444*1.0285</f>
        <v>16339.387641499998</v>
      </c>
      <c r="L444" s="107"/>
      <c r="M444" s="175"/>
      <c r="N444" s="176"/>
      <c r="O444" s="176"/>
      <c r="P444" s="174"/>
    </row>
    <row r="445" spans="1:16" ht="12.75" customHeight="1">
      <c r="A445" s="171" t="s">
        <v>2120</v>
      </c>
      <c r="B445" s="171" t="s">
        <v>2121</v>
      </c>
      <c r="C445" s="183"/>
      <c r="D445" s="169">
        <v>0.086</v>
      </c>
      <c r="E445" s="14"/>
      <c r="F445" s="53"/>
      <c r="G445" s="44"/>
      <c r="H445" s="53"/>
      <c r="I445" s="53"/>
      <c r="J445" s="53"/>
      <c r="L445" s="183"/>
      <c r="M445" s="175"/>
      <c r="N445" s="176"/>
      <c r="O445" s="176"/>
      <c r="P445" s="174"/>
    </row>
    <row r="446" spans="1:16" ht="12.75" customHeight="1">
      <c r="A446" s="171" t="s">
        <v>2122</v>
      </c>
      <c r="B446" s="171" t="s">
        <v>2123</v>
      </c>
      <c r="C446" s="183"/>
      <c r="D446" s="169">
        <v>0.04</v>
      </c>
      <c r="E446" s="14"/>
      <c r="F446" s="53"/>
      <c r="G446" s="44"/>
      <c r="H446" s="53"/>
      <c r="I446" s="53"/>
      <c r="J446" s="53"/>
      <c r="L446" s="107"/>
      <c r="M446" s="175"/>
      <c r="N446" s="176"/>
      <c r="O446" s="176"/>
      <c r="P446" s="174"/>
    </row>
    <row r="447" spans="1:16" ht="12.75" customHeight="1">
      <c r="A447" s="171" t="s">
        <v>2124</v>
      </c>
      <c r="B447" s="171" t="s">
        <v>2125</v>
      </c>
      <c r="C447" s="107"/>
      <c r="D447" s="169">
        <v>0.051</v>
      </c>
      <c r="E447" s="14"/>
      <c r="F447" s="53"/>
      <c r="G447" s="44"/>
      <c r="H447" s="53"/>
      <c r="I447" s="53"/>
      <c r="J447" s="53"/>
      <c r="L447" s="107"/>
      <c r="M447" s="175"/>
      <c r="N447" s="176"/>
      <c r="O447" s="176"/>
      <c r="P447" s="174"/>
    </row>
    <row r="448" spans="1:16" ht="12.75" customHeight="1">
      <c r="A448" s="171" t="s">
        <v>2126</v>
      </c>
      <c r="B448" s="171" t="s">
        <v>2127</v>
      </c>
      <c r="C448" s="183"/>
      <c r="D448" s="169">
        <v>0.056</v>
      </c>
      <c r="E448" s="14"/>
      <c r="F448" s="53"/>
      <c r="G448" s="44"/>
      <c r="H448" s="53"/>
      <c r="I448" s="53"/>
      <c r="J448" s="53"/>
      <c r="L448" s="107"/>
      <c r="M448" s="175"/>
      <c r="N448" s="176"/>
      <c r="O448" s="176"/>
      <c r="P448" s="174"/>
    </row>
    <row r="449" spans="1:16" ht="12.75" customHeight="1">
      <c r="A449" s="171" t="s">
        <v>2128</v>
      </c>
      <c r="B449" s="171" t="s">
        <v>2129</v>
      </c>
      <c r="C449" s="107"/>
      <c r="D449" s="169">
        <v>0.071</v>
      </c>
      <c r="E449" s="14"/>
      <c r="F449" s="53"/>
      <c r="G449" s="44"/>
      <c r="H449" s="53">
        <f>$F$3*D449</f>
        <v>3902.941</v>
      </c>
      <c r="I449" s="53"/>
      <c r="J449" s="53"/>
      <c r="L449" s="107"/>
      <c r="M449" s="175"/>
      <c r="N449" s="176"/>
      <c r="O449" s="176"/>
      <c r="P449" s="174"/>
    </row>
    <row r="450" spans="1:16" ht="12.75" customHeight="1">
      <c r="A450" s="171" t="s">
        <v>2130</v>
      </c>
      <c r="B450" s="171" t="s">
        <v>3134</v>
      </c>
      <c r="C450" s="107"/>
      <c r="D450" s="169">
        <v>0.079</v>
      </c>
      <c r="E450" s="14"/>
      <c r="F450" s="53"/>
      <c r="G450" s="44"/>
      <c r="H450" s="53">
        <f>$F$3*D450</f>
        <v>4342.709</v>
      </c>
      <c r="I450" s="53"/>
      <c r="J450" s="53"/>
      <c r="L450" s="107"/>
      <c r="M450" s="175"/>
      <c r="N450" s="176"/>
      <c r="O450" s="176"/>
      <c r="P450" s="174"/>
    </row>
    <row r="451" spans="1:16" ht="12.75" customHeight="1">
      <c r="A451" s="171" t="s">
        <v>2132</v>
      </c>
      <c r="B451" s="171" t="s">
        <v>2133</v>
      </c>
      <c r="C451" s="107"/>
      <c r="D451" s="169">
        <v>0.04</v>
      </c>
      <c r="E451" s="14"/>
      <c r="F451" s="53"/>
      <c r="G451" s="44"/>
      <c r="H451" s="53"/>
      <c r="I451" s="53"/>
      <c r="J451" s="53"/>
      <c r="L451" s="107"/>
      <c r="M451" s="175"/>
      <c r="N451" s="176"/>
      <c r="O451" s="176"/>
      <c r="P451" s="174"/>
    </row>
    <row r="452" spans="1:16" ht="12.75" customHeight="1">
      <c r="A452" s="171" t="s">
        <v>2134</v>
      </c>
      <c r="B452" s="171" t="s">
        <v>2135</v>
      </c>
      <c r="C452" s="107"/>
      <c r="D452" s="169">
        <v>0.305</v>
      </c>
      <c r="E452" s="14"/>
      <c r="F452" s="53">
        <f>$F$3*D452*1.0285</f>
        <v>17243.990417499997</v>
      </c>
      <c r="G452" s="44"/>
      <c r="H452" s="53">
        <f>$F$3*D452</f>
        <v>16766.155</v>
      </c>
      <c r="I452" s="53">
        <f>$F$2*D452</f>
        <v>16725.285</v>
      </c>
      <c r="J452" s="53">
        <f>$F$3*D452*1.0285</f>
        <v>17243.990417499997</v>
      </c>
      <c r="L452" s="107"/>
      <c r="M452" s="175"/>
      <c r="N452" s="176"/>
      <c r="O452" s="176"/>
      <c r="P452" s="174"/>
    </row>
    <row r="453" spans="1:16" ht="12.75" customHeight="1">
      <c r="A453" s="171" t="s">
        <v>2136</v>
      </c>
      <c r="B453" s="171" t="s">
        <v>2137</v>
      </c>
      <c r="C453" s="107"/>
      <c r="D453" s="169">
        <v>0.235</v>
      </c>
      <c r="E453" s="14"/>
      <c r="F453" s="53">
        <f>$F$3*D453*1.0285</f>
        <v>13286.353272499999</v>
      </c>
      <c r="G453" s="44"/>
      <c r="H453" s="53">
        <f>$F$3*D453</f>
        <v>12918.185</v>
      </c>
      <c r="I453" s="53">
        <f>$F$2*D453</f>
        <v>12886.695</v>
      </c>
      <c r="J453" s="53">
        <f>$F$3*D453*1.0285</f>
        <v>13286.353272499999</v>
      </c>
      <c r="L453" s="183"/>
      <c r="M453" s="175"/>
      <c r="N453" s="176"/>
      <c r="O453" s="176"/>
      <c r="P453" s="174"/>
    </row>
    <row r="454" spans="1:16" ht="12.75" customHeight="1">
      <c r="A454" s="171" t="s">
        <v>2138</v>
      </c>
      <c r="B454" s="171" t="s">
        <v>2139</v>
      </c>
      <c r="C454" s="107"/>
      <c r="D454" s="169">
        <v>0.2</v>
      </c>
      <c r="E454" s="14"/>
      <c r="F454" s="53">
        <f>$F$3*D454*1.0285</f>
        <v>11307.5347</v>
      </c>
      <c r="G454" s="44"/>
      <c r="H454" s="53">
        <f>$F$3*D454</f>
        <v>10994.2</v>
      </c>
      <c r="I454" s="53">
        <f>$F$2*D454</f>
        <v>10967.400000000001</v>
      </c>
      <c r="J454" s="53">
        <f>$F$3*D454*1.0285</f>
        <v>11307.5347</v>
      </c>
      <c r="L454" s="107"/>
      <c r="M454" s="175"/>
      <c r="N454" s="176"/>
      <c r="O454" s="176"/>
      <c r="P454" s="174"/>
    </row>
    <row r="455" spans="1:16" ht="12.75" customHeight="1">
      <c r="A455" s="171" t="s">
        <v>2140</v>
      </c>
      <c r="B455" s="171" t="s">
        <v>3135</v>
      </c>
      <c r="C455" s="107"/>
      <c r="D455" s="169">
        <v>0.201</v>
      </c>
      <c r="E455" s="14"/>
      <c r="F455" s="53">
        <f>$F$3*D455*1.0285</f>
        <v>11364.0723735</v>
      </c>
      <c r="G455" s="44"/>
      <c r="H455" s="53">
        <f>$F$3*D455</f>
        <v>11049.171</v>
      </c>
      <c r="I455" s="53">
        <f>$F$2*D455</f>
        <v>11022.237000000001</v>
      </c>
      <c r="J455" s="53">
        <f>$F$3*D455*1.0285</f>
        <v>11364.0723735</v>
      </c>
      <c r="L455" s="107"/>
      <c r="M455" s="175"/>
      <c r="N455" s="176"/>
      <c r="O455" s="176"/>
      <c r="P455" s="174"/>
    </row>
    <row r="456" spans="1:16" ht="12.75" customHeight="1">
      <c r="A456" s="171" t="s">
        <v>2937</v>
      </c>
      <c r="B456" s="171" t="s">
        <v>2938</v>
      </c>
      <c r="C456" s="183"/>
      <c r="D456" s="169">
        <v>0.054</v>
      </c>
      <c r="E456" s="14"/>
      <c r="F456" s="53"/>
      <c r="G456" s="44"/>
      <c r="H456" s="53"/>
      <c r="I456" s="53"/>
      <c r="J456" s="53"/>
      <c r="L456" s="107"/>
      <c r="M456" s="175"/>
      <c r="N456" s="176"/>
      <c r="O456" s="176"/>
      <c r="P456" s="174"/>
    </row>
    <row r="457" spans="1:16" ht="12.75" customHeight="1">
      <c r="A457" s="171" t="s">
        <v>2939</v>
      </c>
      <c r="B457" s="171" t="s">
        <v>2940</v>
      </c>
      <c r="C457" s="107"/>
      <c r="D457" s="169">
        <v>0.057</v>
      </c>
      <c r="E457" s="14"/>
      <c r="F457" s="53"/>
      <c r="G457" s="44"/>
      <c r="H457" s="53"/>
      <c r="I457" s="53"/>
      <c r="J457" s="53"/>
      <c r="L457" s="107"/>
      <c r="M457" s="175"/>
      <c r="N457" s="176"/>
      <c r="O457" s="176"/>
      <c r="P457" s="174"/>
    </row>
    <row r="458" spans="1:16" ht="12.75" customHeight="1">
      <c r="A458" s="171" t="s">
        <v>2941</v>
      </c>
      <c r="B458" s="171" t="s">
        <v>2942</v>
      </c>
      <c r="C458" s="107"/>
      <c r="D458" s="169">
        <v>0.059</v>
      </c>
      <c r="E458" s="14"/>
      <c r="F458" s="53"/>
      <c r="G458" s="44"/>
      <c r="H458" s="53"/>
      <c r="I458" s="53"/>
      <c r="J458" s="53"/>
      <c r="L458" s="107"/>
      <c r="M458" s="175"/>
      <c r="N458" s="176"/>
      <c r="O458" s="176"/>
      <c r="P458" s="174"/>
    </row>
    <row r="459" spans="1:16" ht="12.75" customHeight="1">
      <c r="A459" s="171" t="s">
        <v>2943</v>
      </c>
      <c r="B459" s="171" t="s">
        <v>2944</v>
      </c>
      <c r="C459" s="107"/>
      <c r="D459" s="169">
        <v>0.057</v>
      </c>
      <c r="E459" s="14"/>
      <c r="F459" s="53"/>
      <c r="G459" s="44"/>
      <c r="H459" s="53"/>
      <c r="I459" s="53"/>
      <c r="J459" s="53"/>
      <c r="L459" s="107"/>
      <c r="M459" s="175"/>
      <c r="N459" s="176"/>
      <c r="O459" s="176"/>
      <c r="P459" s="174"/>
    </row>
    <row r="460" spans="1:16" ht="12.75" customHeight="1">
      <c r="A460" s="171" t="s">
        <v>2142</v>
      </c>
      <c r="B460" s="171" t="s">
        <v>2143</v>
      </c>
      <c r="C460" s="107"/>
      <c r="D460" s="169">
        <v>1.205</v>
      </c>
      <c r="E460" s="14"/>
      <c r="F460" s="53">
        <f>$F$3*D460*1.0285</f>
        <v>68127.8965675</v>
      </c>
      <c r="G460" s="44"/>
      <c r="H460" s="53">
        <f>$F$3*D460</f>
        <v>66240.05500000001</v>
      </c>
      <c r="I460" s="53">
        <f>$F$2*D460</f>
        <v>66078.585</v>
      </c>
      <c r="J460" s="53">
        <f>$F$3*D460*1.0285</f>
        <v>68127.8965675</v>
      </c>
      <c r="L460" s="107"/>
      <c r="M460" s="175"/>
      <c r="N460" s="176"/>
      <c r="O460" s="176"/>
      <c r="P460" s="174"/>
    </row>
    <row r="461" spans="1:16" ht="12.75" customHeight="1">
      <c r="A461" s="171" t="s">
        <v>2945</v>
      </c>
      <c r="B461" s="171" t="s">
        <v>2946</v>
      </c>
      <c r="C461" s="107"/>
      <c r="D461" s="169">
        <v>0.074</v>
      </c>
      <c r="E461" s="14"/>
      <c r="F461" s="53"/>
      <c r="G461" s="44"/>
      <c r="H461" s="53"/>
      <c r="I461" s="53"/>
      <c r="J461" s="53"/>
      <c r="L461" s="107"/>
      <c r="M461" s="175"/>
      <c r="N461" s="176"/>
      <c r="O461" s="176"/>
      <c r="P461" s="174"/>
    </row>
    <row r="462" spans="1:16" ht="12.75" customHeight="1">
      <c r="A462" s="171" t="s">
        <v>2144</v>
      </c>
      <c r="B462" s="171" t="s">
        <v>2145</v>
      </c>
      <c r="C462" s="107"/>
      <c r="D462" s="169">
        <v>0.057</v>
      </c>
      <c r="E462" s="14"/>
      <c r="F462" s="53"/>
      <c r="G462" s="44"/>
      <c r="H462" s="53"/>
      <c r="I462" s="53"/>
      <c r="J462" s="53"/>
      <c r="L462" s="107"/>
      <c r="M462" s="175"/>
      <c r="N462" s="176"/>
      <c r="O462" s="176"/>
      <c r="P462" s="174"/>
    </row>
    <row r="463" spans="1:16" ht="12.75" customHeight="1">
      <c r="A463" s="171" t="s">
        <v>2146</v>
      </c>
      <c r="B463" s="171" t="s">
        <v>2147</v>
      </c>
      <c r="C463" s="107"/>
      <c r="D463" s="169">
        <v>0.058</v>
      </c>
      <c r="E463" s="14"/>
      <c r="F463" s="53"/>
      <c r="G463" s="44"/>
      <c r="H463" s="53">
        <f>$F$3*D463</f>
        <v>3188.318</v>
      </c>
      <c r="I463" s="53"/>
      <c r="J463" s="53"/>
      <c r="L463" s="107"/>
      <c r="M463" s="175"/>
      <c r="N463" s="176"/>
      <c r="O463" s="176"/>
      <c r="P463" s="174"/>
    </row>
    <row r="464" spans="1:16" ht="12.75" customHeight="1">
      <c r="A464" s="171" t="s">
        <v>2148</v>
      </c>
      <c r="B464" s="171" t="s">
        <v>3136</v>
      </c>
      <c r="C464" s="107"/>
      <c r="D464" s="169">
        <v>0.07</v>
      </c>
      <c r="E464" s="14"/>
      <c r="F464" s="53"/>
      <c r="G464" s="44"/>
      <c r="H464" s="53">
        <f>$F$3*D464</f>
        <v>3847.9700000000003</v>
      </c>
      <c r="I464" s="53"/>
      <c r="J464" s="53"/>
      <c r="L464" s="107"/>
      <c r="M464" s="175"/>
      <c r="N464" s="176"/>
      <c r="O464" s="176"/>
      <c r="P464" s="174"/>
    </row>
    <row r="465" spans="1:16" ht="12.75" customHeight="1">
      <c r="A465" s="171" t="s">
        <v>2150</v>
      </c>
      <c r="B465" s="171" t="s">
        <v>2151</v>
      </c>
      <c r="C465" s="107"/>
      <c r="D465" s="169">
        <v>0.034</v>
      </c>
      <c r="E465" s="14"/>
      <c r="F465" s="53"/>
      <c r="G465" s="44"/>
      <c r="H465" s="53"/>
      <c r="I465" s="53"/>
      <c r="J465" s="53"/>
      <c r="L465" s="107"/>
      <c r="M465" s="175"/>
      <c r="N465" s="176"/>
      <c r="O465" s="176"/>
      <c r="P465" s="174"/>
    </row>
    <row r="466" spans="1:16" ht="12.75" customHeight="1">
      <c r="A466" s="171" t="s">
        <v>2158</v>
      </c>
      <c r="B466" s="171" t="s">
        <v>2159</v>
      </c>
      <c r="C466" s="107"/>
      <c r="D466" s="169">
        <v>2.145</v>
      </c>
      <c r="E466" s="14"/>
      <c r="F466" s="53">
        <f>$F$3*D466*1.0285</f>
        <v>121273.3096575</v>
      </c>
      <c r="G466" s="44"/>
      <c r="H466" s="53">
        <f>$F$3*D466</f>
        <v>117912.795</v>
      </c>
      <c r="I466" s="53">
        <f>$F$2*D466</f>
        <v>117625.365</v>
      </c>
      <c r="J466" s="53">
        <f>$F$3*D466*1.0285</f>
        <v>121273.3096575</v>
      </c>
      <c r="L466" s="107"/>
      <c r="M466" s="175"/>
      <c r="N466" s="176"/>
      <c r="O466" s="176"/>
      <c r="P466" s="174"/>
    </row>
    <row r="467" spans="1:16" ht="12.75" customHeight="1">
      <c r="A467" s="171" t="s">
        <v>2160</v>
      </c>
      <c r="B467" s="171" t="s">
        <v>2161</v>
      </c>
      <c r="C467" s="107"/>
      <c r="D467" s="169">
        <v>0.418</v>
      </c>
      <c r="E467" s="14"/>
      <c r="F467" s="53">
        <f>$F$3*D467*1.0285</f>
        <v>23632.747523</v>
      </c>
      <c r="G467" s="44"/>
      <c r="H467" s="53">
        <f>$F$3*D467</f>
        <v>22977.878</v>
      </c>
      <c r="I467" s="53">
        <f>$F$2*D467</f>
        <v>22921.865999999998</v>
      </c>
      <c r="J467" s="53">
        <f>$F$3*D467*1.0285</f>
        <v>23632.747523</v>
      </c>
      <c r="L467" s="107"/>
      <c r="M467" s="175"/>
      <c r="N467" s="176"/>
      <c r="O467" s="176"/>
      <c r="P467" s="174"/>
    </row>
    <row r="468" spans="1:16" ht="12.75" customHeight="1">
      <c r="A468" s="171" t="s">
        <v>2162</v>
      </c>
      <c r="B468" s="171" t="s">
        <v>2163</v>
      </c>
      <c r="C468" s="107"/>
      <c r="D468" s="169">
        <v>0.062</v>
      </c>
      <c r="E468" s="14"/>
      <c r="F468" s="53">
        <f>$F$3*D468*1.0285</f>
        <v>3505.335757</v>
      </c>
      <c r="G468" s="44"/>
      <c r="H468" s="53">
        <f>$F$3*D468</f>
        <v>3408.2019999999998</v>
      </c>
      <c r="I468" s="53">
        <f>$F$2*D468</f>
        <v>3399.894</v>
      </c>
      <c r="J468" s="53">
        <f>$F$3*D468*1.0285</f>
        <v>3505.335757</v>
      </c>
      <c r="L468" s="107"/>
      <c r="M468" s="175"/>
      <c r="N468" s="176"/>
      <c r="O468" s="176"/>
      <c r="P468" s="174"/>
    </row>
    <row r="469" spans="1:16" ht="12.75" customHeight="1">
      <c r="A469" s="171" t="s">
        <v>2947</v>
      </c>
      <c r="B469" s="171" t="s">
        <v>2948</v>
      </c>
      <c r="C469" s="107"/>
      <c r="D469" s="169">
        <v>0.086</v>
      </c>
      <c r="E469" s="14"/>
      <c r="F469" s="53"/>
      <c r="G469" s="44"/>
      <c r="H469" s="53"/>
      <c r="I469" s="53"/>
      <c r="J469" s="53"/>
      <c r="L469" s="107"/>
      <c r="M469" s="175"/>
      <c r="N469" s="176"/>
      <c r="O469" s="176"/>
      <c r="P469" s="174"/>
    </row>
    <row r="470" spans="1:16" ht="12.75" customHeight="1">
      <c r="A470" s="171" t="s">
        <v>2164</v>
      </c>
      <c r="B470" s="171" t="s">
        <v>2165</v>
      </c>
      <c r="C470" s="107"/>
      <c r="D470" s="169">
        <v>0.046</v>
      </c>
      <c r="E470" s="14"/>
      <c r="F470" s="53"/>
      <c r="G470" s="44"/>
      <c r="H470" s="53">
        <f>$F$3*D470</f>
        <v>2528.666</v>
      </c>
      <c r="I470" s="53"/>
      <c r="J470" s="53"/>
      <c r="L470" s="107"/>
      <c r="M470" s="175"/>
      <c r="N470" s="176"/>
      <c r="O470" s="176"/>
      <c r="P470" s="174"/>
    </row>
    <row r="471" spans="1:16" ht="12.75" customHeight="1">
      <c r="A471" s="171" t="s">
        <v>2166</v>
      </c>
      <c r="B471" s="171" t="s">
        <v>3137</v>
      </c>
      <c r="C471" s="107"/>
      <c r="D471" s="169">
        <v>0.058</v>
      </c>
      <c r="E471" s="14"/>
      <c r="F471" s="53"/>
      <c r="G471" s="44"/>
      <c r="H471" s="53">
        <f>$F$3*D471</f>
        <v>3188.318</v>
      </c>
      <c r="I471" s="53"/>
      <c r="J471" s="53"/>
      <c r="L471" s="107"/>
      <c r="M471" s="175"/>
      <c r="N471" s="176"/>
      <c r="O471" s="176"/>
      <c r="P471" s="174"/>
    </row>
    <row r="472" spans="1:16" ht="12.75" customHeight="1">
      <c r="A472" s="171" t="s">
        <v>2170</v>
      </c>
      <c r="B472" s="171" t="s">
        <v>3138</v>
      </c>
      <c r="C472" s="107"/>
      <c r="D472" s="169">
        <v>0.142</v>
      </c>
      <c r="E472" s="14"/>
      <c r="F472" s="53">
        <f>$F$3*D472*1.0285</f>
        <v>8028.349636999999</v>
      </c>
      <c r="G472" s="44"/>
      <c r="H472" s="53">
        <f>$F$3*D472</f>
        <v>7805.882</v>
      </c>
      <c r="I472" s="53">
        <f>$F$2*D472</f>
        <v>7786.853999999999</v>
      </c>
      <c r="J472" s="53">
        <f>$F$3*D472*1.0285</f>
        <v>8028.349636999999</v>
      </c>
      <c r="L472" s="107"/>
      <c r="M472" s="175"/>
      <c r="N472" s="176"/>
      <c r="O472" s="176"/>
      <c r="P472" s="174"/>
    </row>
    <row r="473" spans="1:16" ht="12.75" customHeight="1">
      <c r="A473" s="171" t="s">
        <v>2172</v>
      </c>
      <c r="B473" s="171" t="s">
        <v>3139</v>
      </c>
      <c r="C473" s="107"/>
      <c r="D473" s="169">
        <v>0.048</v>
      </c>
      <c r="E473" s="14"/>
      <c r="F473" s="53">
        <f>$F$3*D473*1.0285</f>
        <v>2713.808328</v>
      </c>
      <c r="G473" s="44"/>
      <c r="H473" s="53">
        <f>$F$3*D473</f>
        <v>2638.608</v>
      </c>
      <c r="I473" s="53">
        <f>$F$2*D473</f>
        <v>2632.176</v>
      </c>
      <c r="J473" s="53">
        <f>$F$3*D473*1.0285</f>
        <v>2713.808328</v>
      </c>
      <c r="L473" s="107"/>
      <c r="M473" s="175"/>
      <c r="N473" s="176"/>
      <c r="O473" s="176"/>
      <c r="P473" s="174"/>
    </row>
    <row r="474" spans="1:16" ht="12.75" customHeight="1">
      <c r="A474" s="171" t="s">
        <v>2174</v>
      </c>
      <c r="B474" s="171" t="s">
        <v>2175</v>
      </c>
      <c r="C474" s="107"/>
      <c r="D474" s="169">
        <v>0.091</v>
      </c>
      <c r="E474" s="14"/>
      <c r="F474" s="53"/>
      <c r="G474" s="44"/>
      <c r="H474" s="53"/>
      <c r="I474" s="53"/>
      <c r="J474" s="53"/>
      <c r="L474" s="107"/>
      <c r="M474" s="175"/>
      <c r="N474" s="176"/>
      <c r="O474" s="176"/>
      <c r="P474" s="174"/>
    </row>
    <row r="475" spans="1:16" ht="12.75" customHeight="1">
      <c r="A475" s="171" t="s">
        <v>2653</v>
      </c>
      <c r="B475" s="171" t="s">
        <v>3140</v>
      </c>
      <c r="C475" s="107"/>
      <c r="D475" s="169">
        <v>0.074</v>
      </c>
      <c r="E475" s="14"/>
      <c r="F475" s="53"/>
      <c r="G475" s="44"/>
      <c r="H475" s="53"/>
      <c r="I475" s="53"/>
      <c r="J475" s="53"/>
      <c r="L475" s="107"/>
      <c r="M475" s="175"/>
      <c r="N475" s="176"/>
      <c r="O475" s="176"/>
      <c r="P475" s="174"/>
    </row>
    <row r="476" spans="1:16" ht="12.75" customHeight="1">
      <c r="A476" s="171" t="s">
        <v>2178</v>
      </c>
      <c r="B476" s="171" t="s">
        <v>2179</v>
      </c>
      <c r="C476" s="107"/>
      <c r="D476" s="169">
        <v>0.031</v>
      </c>
      <c r="E476" s="14"/>
      <c r="F476" s="53"/>
      <c r="G476" s="44"/>
      <c r="H476" s="53"/>
      <c r="I476" s="53"/>
      <c r="J476" s="53"/>
      <c r="L476" s="107"/>
      <c r="M476" s="175"/>
      <c r="N476" s="176"/>
      <c r="O476" s="176"/>
      <c r="P476" s="174"/>
    </row>
    <row r="477" spans="1:16" ht="12.75" customHeight="1">
      <c r="A477" s="171" t="s">
        <v>2180</v>
      </c>
      <c r="B477" s="171" t="s">
        <v>2181</v>
      </c>
      <c r="C477" s="107"/>
      <c r="D477" s="169">
        <v>0.055</v>
      </c>
      <c r="E477" s="14"/>
      <c r="F477" s="53"/>
      <c r="G477" s="44"/>
      <c r="H477" s="53">
        <f>$F$3*D477</f>
        <v>3023.405</v>
      </c>
      <c r="I477" s="53"/>
      <c r="J477" s="53"/>
      <c r="L477" s="107"/>
      <c r="M477" s="175"/>
      <c r="N477" s="176"/>
      <c r="O477" s="176"/>
      <c r="P477" s="174"/>
    </row>
    <row r="478" spans="1:16" ht="12.75" customHeight="1">
      <c r="A478" s="171" t="s">
        <v>2182</v>
      </c>
      <c r="B478" s="171" t="s">
        <v>3141</v>
      </c>
      <c r="C478" s="107"/>
      <c r="D478" s="169">
        <v>0.068</v>
      </c>
      <c r="E478" s="14"/>
      <c r="F478" s="53"/>
      <c r="G478" s="44"/>
      <c r="H478" s="53">
        <f>$F$3*D478</f>
        <v>3738.0280000000002</v>
      </c>
      <c r="I478" s="53"/>
      <c r="J478" s="53"/>
      <c r="L478" s="107"/>
      <c r="M478" s="175"/>
      <c r="N478" s="176"/>
      <c r="O478" s="176"/>
      <c r="P478" s="174"/>
    </row>
    <row r="479" spans="1:16" ht="12.75" customHeight="1">
      <c r="A479" s="184" t="s">
        <v>2168</v>
      </c>
      <c r="B479" s="184" t="s">
        <v>3232</v>
      </c>
      <c r="C479" s="107"/>
      <c r="D479" s="169">
        <v>0.029</v>
      </c>
      <c r="E479" s="14"/>
      <c r="F479" s="53"/>
      <c r="G479" s="44"/>
      <c r="H479" s="53"/>
      <c r="I479" s="53"/>
      <c r="J479" s="53"/>
      <c r="L479" s="107"/>
      <c r="M479" s="175"/>
      <c r="N479" s="176"/>
      <c r="O479" s="176"/>
      <c r="P479" s="174"/>
    </row>
    <row r="480" spans="1:16" ht="12.75" customHeight="1">
      <c r="A480" s="171" t="s">
        <v>2184</v>
      </c>
      <c r="B480" s="171" t="s">
        <v>2185</v>
      </c>
      <c r="C480" s="107"/>
      <c r="D480" s="169">
        <v>0.028</v>
      </c>
      <c r="E480" s="14"/>
      <c r="F480" s="53"/>
      <c r="G480" s="44"/>
      <c r="H480" s="53"/>
      <c r="I480" s="53"/>
      <c r="J480" s="53"/>
      <c r="L480" s="107"/>
      <c r="M480" s="175"/>
      <c r="N480" s="176"/>
      <c r="O480" s="176"/>
      <c r="P480" s="174"/>
    </row>
    <row r="481" spans="1:16" ht="12.75" customHeight="1">
      <c r="A481" s="171" t="s">
        <v>2186</v>
      </c>
      <c r="B481" s="171" t="s">
        <v>2187</v>
      </c>
      <c r="C481" s="107"/>
      <c r="D481" s="169">
        <v>0.042</v>
      </c>
      <c r="E481" s="14"/>
      <c r="F481" s="53"/>
      <c r="G481" s="44"/>
      <c r="H481" s="53"/>
      <c r="I481" s="53"/>
      <c r="J481" s="53"/>
      <c r="L481" s="107"/>
      <c r="M481" s="175"/>
      <c r="N481" s="176"/>
      <c r="O481" s="176"/>
      <c r="P481" s="174"/>
    </row>
    <row r="482" spans="1:16" ht="12.75" customHeight="1">
      <c r="A482" s="171" t="s">
        <v>2188</v>
      </c>
      <c r="B482" s="171" t="s">
        <v>2189</v>
      </c>
      <c r="C482" s="107"/>
      <c r="D482" s="169">
        <v>0.085</v>
      </c>
      <c r="E482" s="14"/>
      <c r="F482" s="53"/>
      <c r="G482" s="44"/>
      <c r="H482" s="53"/>
      <c r="I482" s="53"/>
      <c r="J482" s="53"/>
      <c r="L482" s="107"/>
      <c r="M482" s="175"/>
      <c r="N482" s="176"/>
      <c r="O482" s="176"/>
      <c r="P482" s="174"/>
    </row>
    <row r="483" spans="1:16" ht="12.75" customHeight="1">
      <c r="A483" s="171" t="s">
        <v>2190</v>
      </c>
      <c r="B483" s="171" t="s">
        <v>2191</v>
      </c>
      <c r="C483" s="107"/>
      <c r="D483" s="169">
        <v>0.074</v>
      </c>
      <c r="E483" s="14"/>
      <c r="F483" s="53"/>
      <c r="G483" s="44"/>
      <c r="H483" s="53"/>
      <c r="I483" s="53"/>
      <c r="J483" s="53"/>
      <c r="L483" s="107"/>
      <c r="M483" s="175"/>
      <c r="N483" s="176"/>
      <c r="O483" s="176"/>
      <c r="P483" s="174"/>
    </row>
    <row r="484" spans="1:16" ht="12.75" customHeight="1">
      <c r="A484" s="171" t="s">
        <v>2192</v>
      </c>
      <c r="B484" s="171" t="s">
        <v>2193</v>
      </c>
      <c r="C484" s="107"/>
      <c r="D484" s="169">
        <v>0.3</v>
      </c>
      <c r="E484" s="14"/>
      <c r="F484" s="53"/>
      <c r="G484" s="44"/>
      <c r="H484" s="53"/>
      <c r="I484" s="53"/>
      <c r="J484" s="53"/>
      <c r="L484" s="107"/>
      <c r="M484" s="175"/>
      <c r="N484" s="176"/>
      <c r="O484" s="176"/>
      <c r="P484" s="174"/>
    </row>
    <row r="485" spans="1:16" ht="12.75" customHeight="1">
      <c r="A485" s="171" t="s">
        <v>2194</v>
      </c>
      <c r="B485" s="171" t="s">
        <v>2195</v>
      </c>
      <c r="C485" s="107"/>
      <c r="D485" s="169">
        <v>0.057</v>
      </c>
      <c r="F485" s="53"/>
      <c r="G485" s="44"/>
      <c r="H485" s="53"/>
      <c r="I485" s="53"/>
      <c r="J485" s="53"/>
      <c r="L485" s="107"/>
      <c r="M485" s="175"/>
      <c r="N485" s="176"/>
      <c r="O485" s="176"/>
      <c r="P485" s="174"/>
    </row>
    <row r="486" spans="1:16" ht="12.75" customHeight="1">
      <c r="A486" s="171" t="s">
        <v>2198</v>
      </c>
      <c r="B486" s="171" t="s">
        <v>2199</v>
      </c>
      <c r="C486" s="107"/>
      <c r="D486" s="169">
        <v>0.039</v>
      </c>
      <c r="F486" s="53"/>
      <c r="G486" s="44"/>
      <c r="H486" s="53"/>
      <c r="I486" s="53"/>
      <c r="J486" s="53"/>
      <c r="L486" s="107"/>
      <c r="M486" s="175"/>
      <c r="N486" s="176"/>
      <c r="O486" s="176"/>
      <c r="P486" s="174"/>
    </row>
    <row r="487" spans="1:16" ht="12.75" customHeight="1">
      <c r="A487" s="171" t="s">
        <v>2200</v>
      </c>
      <c r="B487" s="171" t="s">
        <v>2201</v>
      </c>
      <c r="C487" s="107"/>
      <c r="D487" s="169">
        <v>0.039</v>
      </c>
      <c r="F487" s="53"/>
      <c r="G487" s="44"/>
      <c r="H487" s="53"/>
      <c r="I487" s="53"/>
      <c r="J487" s="53"/>
      <c r="L487" s="107"/>
      <c r="M487" s="175"/>
      <c r="N487" s="176"/>
      <c r="O487" s="176"/>
      <c r="P487" s="174"/>
    </row>
    <row r="488" spans="1:16" ht="12.75" customHeight="1">
      <c r="A488" s="171" t="s">
        <v>2202</v>
      </c>
      <c r="B488" s="171" t="s">
        <v>2203</v>
      </c>
      <c r="C488" s="107"/>
      <c r="D488" s="169">
        <v>0.229</v>
      </c>
      <c r="F488" s="53"/>
      <c r="G488" s="44"/>
      <c r="H488" s="53"/>
      <c r="I488" s="53"/>
      <c r="J488" s="53"/>
      <c r="L488" s="107"/>
      <c r="M488" s="175"/>
      <c r="N488" s="176"/>
      <c r="O488" s="176"/>
      <c r="P488" s="174"/>
    </row>
    <row r="489" spans="1:16" ht="12.75" customHeight="1">
      <c r="A489" s="171" t="s">
        <v>2204</v>
      </c>
      <c r="B489" s="171" t="s">
        <v>2205</v>
      </c>
      <c r="C489" s="107"/>
      <c r="D489" s="169">
        <v>0.039</v>
      </c>
      <c r="F489" s="53"/>
      <c r="G489" s="44"/>
      <c r="H489" s="53"/>
      <c r="I489" s="53"/>
      <c r="J489" s="53"/>
      <c r="L489" s="107"/>
      <c r="M489" s="175"/>
      <c r="N489" s="176"/>
      <c r="O489" s="176"/>
      <c r="P489" s="174"/>
    </row>
    <row r="490" spans="1:16" ht="12.75" customHeight="1">
      <c r="A490" s="171" t="s">
        <v>2206</v>
      </c>
      <c r="B490" s="171" t="s">
        <v>2207</v>
      </c>
      <c r="C490" s="107"/>
      <c r="D490" s="169">
        <v>0.071</v>
      </c>
      <c r="F490" s="53"/>
      <c r="G490" s="44"/>
      <c r="H490" s="53"/>
      <c r="I490" s="53"/>
      <c r="J490" s="53"/>
      <c r="L490" s="107"/>
      <c r="M490" s="175"/>
      <c r="N490" s="176"/>
      <c r="O490" s="176"/>
      <c r="P490" s="174"/>
    </row>
    <row r="491" spans="1:16" ht="12.75" customHeight="1">
      <c r="A491" s="171" t="s">
        <v>2208</v>
      </c>
      <c r="B491" s="171" t="s">
        <v>2209</v>
      </c>
      <c r="C491" s="107"/>
      <c r="D491" s="169">
        <v>0.082</v>
      </c>
      <c r="F491" s="53"/>
      <c r="G491" s="44"/>
      <c r="H491" s="53"/>
      <c r="I491" s="53"/>
      <c r="J491" s="53"/>
      <c r="L491" s="107"/>
      <c r="M491" s="175"/>
      <c r="N491" s="176"/>
      <c r="O491" s="176"/>
      <c r="P491" s="174"/>
    </row>
    <row r="492" spans="1:16" ht="12.75" customHeight="1">
      <c r="A492" s="171" t="s">
        <v>2210</v>
      </c>
      <c r="B492" s="171" t="s">
        <v>2211</v>
      </c>
      <c r="C492" s="107"/>
      <c r="D492" s="169">
        <v>0.048</v>
      </c>
      <c r="F492" s="53"/>
      <c r="G492" s="44"/>
      <c r="H492" s="53"/>
      <c r="I492" s="53"/>
      <c r="J492" s="53"/>
      <c r="L492" s="107"/>
      <c r="M492" s="175"/>
      <c r="N492" s="176"/>
      <c r="O492" s="176"/>
      <c r="P492" s="174"/>
    </row>
    <row r="493" spans="1:16" ht="12.75" customHeight="1">
      <c r="A493" s="171" t="s">
        <v>2212</v>
      </c>
      <c r="B493" s="171" t="s">
        <v>2213</v>
      </c>
      <c r="C493" s="107"/>
      <c r="D493" s="169">
        <v>0.059</v>
      </c>
      <c r="F493" s="53"/>
      <c r="G493" s="44"/>
      <c r="H493" s="53"/>
      <c r="I493" s="53"/>
      <c r="J493" s="53"/>
      <c r="L493" s="107"/>
      <c r="M493" s="175"/>
      <c r="N493" s="176"/>
      <c r="O493" s="176"/>
      <c r="P493" s="174"/>
    </row>
    <row r="494" spans="1:16" ht="12.75" customHeight="1">
      <c r="A494" s="171" t="s">
        <v>2214</v>
      </c>
      <c r="B494" s="171" t="s">
        <v>2215</v>
      </c>
      <c r="C494" s="107"/>
      <c r="D494" s="169">
        <v>0.031</v>
      </c>
      <c r="F494" s="53"/>
      <c r="G494" s="44"/>
      <c r="H494" s="53"/>
      <c r="I494" s="53"/>
      <c r="J494" s="53"/>
      <c r="L494" s="107"/>
      <c r="M494" s="175"/>
      <c r="N494" s="176"/>
      <c r="O494" s="176"/>
      <c r="P494" s="174"/>
    </row>
    <row r="495" spans="1:16" ht="12.75" customHeight="1">
      <c r="A495" s="171" t="s">
        <v>2216</v>
      </c>
      <c r="B495" s="171" t="s">
        <v>2217</v>
      </c>
      <c r="C495" s="107"/>
      <c r="D495" s="169">
        <v>0.045</v>
      </c>
      <c r="F495" s="53"/>
      <c r="G495" s="44"/>
      <c r="H495" s="53"/>
      <c r="I495" s="53"/>
      <c r="J495" s="53"/>
      <c r="L495" s="107"/>
      <c r="M495" s="175"/>
      <c r="N495" s="176"/>
      <c r="O495" s="176"/>
      <c r="P495" s="174"/>
    </row>
    <row r="496" spans="1:16" ht="12.75" customHeight="1">
      <c r="A496" s="171" t="s">
        <v>2218</v>
      </c>
      <c r="B496" s="183" t="s">
        <v>2219</v>
      </c>
      <c r="C496" s="107"/>
      <c r="D496" s="169">
        <v>0.054</v>
      </c>
      <c r="F496" s="53"/>
      <c r="G496" s="44"/>
      <c r="H496" s="53"/>
      <c r="I496" s="53"/>
      <c r="J496" s="53"/>
      <c r="L496" s="107"/>
      <c r="M496" s="175"/>
      <c r="N496" s="176"/>
      <c r="O496" s="176"/>
      <c r="P496" s="174"/>
    </row>
    <row r="497" spans="1:16" ht="12.75" customHeight="1">
      <c r="A497" s="171" t="s">
        <v>2220</v>
      </c>
      <c r="B497" s="171" t="s">
        <v>2221</v>
      </c>
      <c r="C497" s="107"/>
      <c r="D497" s="169">
        <v>0.031</v>
      </c>
      <c r="F497" s="53"/>
      <c r="G497" s="44"/>
      <c r="H497" s="53"/>
      <c r="I497" s="53"/>
      <c r="J497" s="53"/>
      <c r="L497" s="107"/>
      <c r="M497" s="175"/>
      <c r="N497" s="176"/>
      <c r="O497" s="176"/>
      <c r="P497" s="174"/>
    </row>
    <row r="498" spans="1:16" ht="12.75" customHeight="1">
      <c r="A498" s="171" t="s">
        <v>2222</v>
      </c>
      <c r="B498" s="171" t="s">
        <v>2223</v>
      </c>
      <c r="C498" s="107"/>
      <c r="D498" s="169">
        <v>0.042</v>
      </c>
      <c r="F498" s="53"/>
      <c r="G498" s="44"/>
      <c r="H498" s="53"/>
      <c r="I498" s="53"/>
      <c r="J498" s="53"/>
      <c r="L498" s="107"/>
      <c r="M498" s="175"/>
      <c r="N498" s="176"/>
      <c r="O498" s="176"/>
      <c r="P498" s="174"/>
    </row>
    <row r="499" spans="1:16" ht="12.75" customHeight="1">
      <c r="A499" s="171" t="s">
        <v>2224</v>
      </c>
      <c r="B499" s="171" t="s">
        <v>3142</v>
      </c>
      <c r="C499" s="107"/>
      <c r="D499" s="169">
        <v>0.156</v>
      </c>
      <c r="F499" s="53"/>
      <c r="G499" s="44"/>
      <c r="H499" s="53"/>
      <c r="I499" s="53"/>
      <c r="J499" s="53"/>
      <c r="L499" s="107"/>
      <c r="M499" s="175"/>
      <c r="N499" s="176"/>
      <c r="O499" s="176"/>
      <c r="P499" s="174"/>
    </row>
    <row r="500" spans="1:16" ht="12.75" customHeight="1">
      <c r="A500" s="171" t="s">
        <v>2226</v>
      </c>
      <c r="B500" s="171" t="s">
        <v>2227</v>
      </c>
      <c r="C500" s="107"/>
      <c r="D500" s="169">
        <v>0.068</v>
      </c>
      <c r="F500" s="53"/>
      <c r="G500" s="44"/>
      <c r="H500" s="53"/>
      <c r="I500" s="53"/>
      <c r="J500" s="53"/>
      <c r="L500" s="107"/>
      <c r="M500" s="175"/>
      <c r="N500" s="176"/>
      <c r="O500" s="176"/>
      <c r="P500" s="174"/>
    </row>
    <row r="501" spans="1:16" ht="12.75" customHeight="1">
      <c r="A501" s="171" t="s">
        <v>2228</v>
      </c>
      <c r="B501" s="171" t="s">
        <v>2229</v>
      </c>
      <c r="C501" s="107"/>
      <c r="D501" s="169">
        <v>0.04</v>
      </c>
      <c r="F501" s="53"/>
      <c r="G501" s="44"/>
      <c r="H501" s="53"/>
      <c r="I501" s="53"/>
      <c r="J501" s="53"/>
      <c r="L501" s="107"/>
      <c r="M501" s="175"/>
      <c r="N501" s="176"/>
      <c r="O501" s="176"/>
      <c r="P501" s="174"/>
    </row>
    <row r="502" spans="1:16" ht="12.75" customHeight="1">
      <c r="A502" s="171" t="s">
        <v>2230</v>
      </c>
      <c r="B502" s="171" t="s">
        <v>2231</v>
      </c>
      <c r="C502" s="107"/>
      <c r="D502" s="169">
        <v>0.017</v>
      </c>
      <c r="F502" s="53"/>
      <c r="G502" s="44"/>
      <c r="H502" s="53"/>
      <c r="I502" s="53"/>
      <c r="J502" s="53"/>
      <c r="L502" s="107"/>
      <c r="M502" s="175"/>
      <c r="N502" s="176"/>
      <c r="O502" s="176"/>
      <c r="P502" s="174"/>
    </row>
    <row r="503" spans="1:16" ht="12.75" customHeight="1">
      <c r="A503" s="171" t="s">
        <v>2232</v>
      </c>
      <c r="B503" s="171" t="s">
        <v>2233</v>
      </c>
      <c r="C503" s="107"/>
      <c r="D503" s="169">
        <v>0.139</v>
      </c>
      <c r="F503" s="53"/>
      <c r="G503" s="44"/>
      <c r="H503" s="53"/>
      <c r="I503" s="53"/>
      <c r="J503" s="53"/>
      <c r="L503" s="107"/>
      <c r="M503" s="175"/>
      <c r="N503" s="176"/>
      <c r="O503" s="176"/>
      <c r="P503" s="174"/>
    </row>
    <row r="504" spans="1:16" ht="12.75" customHeight="1">
      <c r="A504" s="171" t="s">
        <v>2234</v>
      </c>
      <c r="B504" s="171" t="s">
        <v>2235</v>
      </c>
      <c r="C504" s="107"/>
      <c r="D504" s="169">
        <v>0.037</v>
      </c>
      <c r="F504" s="53"/>
      <c r="G504" s="44"/>
      <c r="H504" s="53"/>
      <c r="I504" s="53"/>
      <c r="J504" s="53"/>
      <c r="L504" s="107"/>
      <c r="M504" s="175"/>
      <c r="N504" s="176"/>
      <c r="O504" s="176"/>
      <c r="P504" s="174"/>
    </row>
    <row r="505" spans="1:16" ht="12.75" customHeight="1">
      <c r="A505" s="171" t="s">
        <v>2236</v>
      </c>
      <c r="B505" s="171" t="s">
        <v>2237</v>
      </c>
      <c r="C505" s="107"/>
      <c r="D505" s="169">
        <v>0.054</v>
      </c>
      <c r="F505" s="53"/>
      <c r="G505" s="44"/>
      <c r="H505" s="53"/>
      <c r="I505" s="53"/>
      <c r="J505" s="53"/>
      <c r="L505" s="107"/>
      <c r="M505" s="175"/>
      <c r="N505" s="176"/>
      <c r="O505" s="176"/>
      <c r="P505" s="174"/>
    </row>
    <row r="506" spans="1:16" ht="12.75" customHeight="1">
      <c r="A506" s="171" t="s">
        <v>2238</v>
      </c>
      <c r="B506" s="171" t="s">
        <v>2239</v>
      </c>
      <c r="C506" s="107"/>
      <c r="D506" s="169">
        <v>0.025</v>
      </c>
      <c r="F506" s="53"/>
      <c r="G506" s="44"/>
      <c r="H506" s="53"/>
      <c r="I506" s="53"/>
      <c r="J506" s="53"/>
      <c r="L506" s="107"/>
      <c r="M506" s="175"/>
      <c r="N506" s="176"/>
      <c r="O506" s="176"/>
      <c r="P506" s="174"/>
    </row>
    <row r="507" spans="1:16" ht="12.75" customHeight="1">
      <c r="A507" s="171" t="s">
        <v>2240</v>
      </c>
      <c r="B507" s="171" t="s">
        <v>2241</v>
      </c>
      <c r="C507" s="107"/>
      <c r="D507" s="169">
        <v>0.025</v>
      </c>
      <c r="F507" s="53"/>
      <c r="G507" s="44"/>
      <c r="H507" s="53"/>
      <c r="I507" s="53"/>
      <c r="J507" s="53"/>
      <c r="L507" s="107"/>
      <c r="M507" s="175"/>
      <c r="N507" s="176"/>
      <c r="O507" s="176"/>
      <c r="P507" s="174"/>
    </row>
    <row r="508" spans="1:16" ht="12.75" customHeight="1">
      <c r="A508" s="171" t="s">
        <v>2242</v>
      </c>
      <c r="B508" s="171" t="s">
        <v>2243</v>
      </c>
      <c r="C508" s="107"/>
      <c r="D508" s="169">
        <v>0.057</v>
      </c>
      <c r="F508" s="53"/>
      <c r="G508" s="44"/>
      <c r="H508" s="53"/>
      <c r="I508" s="53"/>
      <c r="J508" s="53"/>
      <c r="L508" s="107"/>
      <c r="M508" s="175"/>
      <c r="N508" s="176"/>
      <c r="O508" s="176"/>
      <c r="P508" s="174"/>
    </row>
    <row r="509" spans="1:16" ht="12.75" customHeight="1">
      <c r="A509" s="171" t="s">
        <v>2246</v>
      </c>
      <c r="B509" s="171" t="s">
        <v>2247</v>
      </c>
      <c r="C509" s="107"/>
      <c r="D509" s="169">
        <v>0.099</v>
      </c>
      <c r="F509" s="53"/>
      <c r="G509" s="44"/>
      <c r="H509" s="53"/>
      <c r="I509" s="53"/>
      <c r="J509" s="53"/>
      <c r="L509" s="107"/>
      <c r="M509" s="175"/>
      <c r="N509" s="176"/>
      <c r="O509" s="176"/>
      <c r="P509" s="174"/>
    </row>
    <row r="510" spans="1:16" ht="12.75" customHeight="1">
      <c r="A510" s="171" t="s">
        <v>2248</v>
      </c>
      <c r="B510" s="171" t="s">
        <v>2249</v>
      </c>
      <c r="C510" s="107"/>
      <c r="D510" s="169">
        <v>0.057</v>
      </c>
      <c r="F510" s="53"/>
      <c r="G510" s="44"/>
      <c r="H510" s="53"/>
      <c r="I510" s="53"/>
      <c r="J510" s="53"/>
      <c r="L510" s="107"/>
      <c r="M510" s="175"/>
      <c r="N510" s="176"/>
      <c r="O510" s="176"/>
      <c r="P510" s="174"/>
    </row>
    <row r="511" spans="1:16" ht="12.75" customHeight="1">
      <c r="A511" s="171" t="s">
        <v>2250</v>
      </c>
      <c r="B511" s="171" t="s">
        <v>2251</v>
      </c>
      <c r="C511" s="107"/>
      <c r="D511" s="169">
        <v>0.031</v>
      </c>
      <c r="F511" s="53"/>
      <c r="G511" s="44"/>
      <c r="H511" s="53"/>
      <c r="I511" s="53"/>
      <c r="J511" s="53"/>
      <c r="L511" s="107"/>
      <c r="M511" s="175"/>
      <c r="N511" s="176"/>
      <c r="O511" s="176"/>
      <c r="P511" s="174"/>
    </row>
    <row r="512" spans="1:16" ht="12.75" customHeight="1">
      <c r="A512" s="171" t="s">
        <v>2252</v>
      </c>
      <c r="B512" s="171" t="s">
        <v>2253</v>
      </c>
      <c r="C512" s="107"/>
      <c r="D512" s="169">
        <v>0.034</v>
      </c>
      <c r="F512" s="53"/>
      <c r="G512" s="44"/>
      <c r="H512" s="53"/>
      <c r="I512" s="53"/>
      <c r="J512" s="53"/>
      <c r="L512" s="107"/>
      <c r="M512" s="175"/>
      <c r="N512" s="176"/>
      <c r="O512" s="176"/>
      <c r="P512" s="174"/>
    </row>
    <row r="513" spans="1:16" ht="12.75" customHeight="1">
      <c r="A513" s="171" t="s">
        <v>2254</v>
      </c>
      <c r="B513" s="171" t="s">
        <v>2255</v>
      </c>
      <c r="C513" s="107"/>
      <c r="D513" s="169">
        <v>0.037</v>
      </c>
      <c r="F513" s="53"/>
      <c r="G513" s="44"/>
      <c r="H513" s="53"/>
      <c r="I513" s="53"/>
      <c r="J513" s="53"/>
      <c r="L513" s="107"/>
      <c r="M513" s="175"/>
      <c r="N513" s="176"/>
      <c r="O513" s="176"/>
      <c r="P513" s="174"/>
    </row>
    <row r="514" spans="1:16" ht="12.75" customHeight="1">
      <c r="A514" s="171" t="s">
        <v>2256</v>
      </c>
      <c r="B514" s="171" t="s">
        <v>2257</v>
      </c>
      <c r="C514" s="107"/>
      <c r="D514" s="169">
        <v>0.025</v>
      </c>
      <c r="F514" s="53"/>
      <c r="G514" s="44"/>
      <c r="H514" s="53"/>
      <c r="I514" s="53"/>
      <c r="J514" s="53"/>
      <c r="L514" s="107"/>
      <c r="M514" s="175"/>
      <c r="N514" s="176"/>
      <c r="O514" s="176"/>
      <c r="P514" s="174"/>
    </row>
    <row r="515" spans="1:16" ht="12.75" customHeight="1">
      <c r="A515" s="171" t="s">
        <v>2258</v>
      </c>
      <c r="B515" s="171" t="s">
        <v>2259</v>
      </c>
      <c r="C515" s="107"/>
      <c r="D515" s="169">
        <v>0.051</v>
      </c>
      <c r="F515" s="53"/>
      <c r="G515" s="44"/>
      <c r="H515" s="53"/>
      <c r="I515" s="53"/>
      <c r="J515" s="53"/>
      <c r="L515" s="107"/>
      <c r="M515" s="175"/>
      <c r="N515" s="176"/>
      <c r="O515" s="176"/>
      <c r="P515" s="174"/>
    </row>
    <row r="516" spans="1:16" ht="12.75" customHeight="1">
      <c r="A516" s="171" t="s">
        <v>2260</v>
      </c>
      <c r="B516" s="171" t="s">
        <v>2261</v>
      </c>
      <c r="C516" s="107"/>
      <c r="D516" s="169">
        <v>0.04</v>
      </c>
      <c r="F516" s="53"/>
      <c r="G516" s="44"/>
      <c r="H516" s="53"/>
      <c r="I516" s="53"/>
      <c r="J516" s="53"/>
      <c r="L516" s="107"/>
      <c r="M516" s="175"/>
      <c r="N516" s="176"/>
      <c r="O516" s="176"/>
      <c r="P516" s="174"/>
    </row>
    <row r="517" spans="1:16" ht="12.75" customHeight="1">
      <c r="A517" s="171" t="s">
        <v>2262</v>
      </c>
      <c r="B517" s="171" t="s">
        <v>2263</v>
      </c>
      <c r="C517" s="107"/>
      <c r="D517" s="169">
        <v>0.034</v>
      </c>
      <c r="F517" s="53"/>
      <c r="G517" s="44"/>
      <c r="H517" s="53"/>
      <c r="I517" s="53"/>
      <c r="J517" s="53"/>
      <c r="L517" s="107"/>
      <c r="M517" s="175"/>
      <c r="N517" s="176"/>
      <c r="O517" s="176"/>
      <c r="P517" s="174"/>
    </row>
    <row r="518" spans="1:16" ht="12.75" customHeight="1">
      <c r="A518" s="171" t="s">
        <v>2264</v>
      </c>
      <c r="B518" s="171" t="s">
        <v>2265</v>
      </c>
      <c r="C518" s="107"/>
      <c r="D518" s="169">
        <v>0.034</v>
      </c>
      <c r="F518" s="53"/>
      <c r="G518" s="44"/>
      <c r="H518" s="53"/>
      <c r="I518" s="53"/>
      <c r="J518" s="53"/>
      <c r="L518" s="107"/>
      <c r="M518" s="175"/>
      <c r="N518" s="176"/>
      <c r="O518" s="176"/>
      <c r="P518" s="174"/>
    </row>
    <row r="519" spans="1:16" ht="12.75" customHeight="1">
      <c r="A519" s="171" t="s">
        <v>2266</v>
      </c>
      <c r="B519" s="171" t="s">
        <v>2267</v>
      </c>
      <c r="C519" s="107"/>
      <c r="D519" s="169">
        <v>0.037</v>
      </c>
      <c r="F519" s="53"/>
      <c r="G519" s="44"/>
      <c r="H519" s="53"/>
      <c r="I519" s="53"/>
      <c r="J519" s="53"/>
      <c r="L519" s="107"/>
      <c r="M519" s="175"/>
      <c r="N519" s="176"/>
      <c r="O519" s="176"/>
      <c r="P519" s="174"/>
    </row>
    <row r="520" spans="1:16" ht="12.75" customHeight="1">
      <c r="A520" s="171" t="s">
        <v>2595</v>
      </c>
      <c r="B520" s="171" t="s">
        <v>2269</v>
      </c>
      <c r="C520" s="107"/>
      <c r="D520" s="169">
        <v>0.119</v>
      </c>
      <c r="F520" s="53"/>
      <c r="G520" s="44"/>
      <c r="H520" s="53"/>
      <c r="I520" s="53"/>
      <c r="J520" s="53"/>
      <c r="L520" s="107"/>
      <c r="M520" s="175"/>
      <c r="N520" s="176"/>
      <c r="O520" s="176"/>
      <c r="P520" s="174"/>
    </row>
    <row r="521" spans="1:16" ht="12.75" customHeight="1">
      <c r="A521" s="171" t="s">
        <v>2596</v>
      </c>
      <c r="B521" s="171" t="s">
        <v>2271</v>
      </c>
      <c r="C521" s="107"/>
      <c r="D521" s="169">
        <v>0.054</v>
      </c>
      <c r="F521" s="53"/>
      <c r="G521" s="44"/>
      <c r="H521" s="53"/>
      <c r="I521" s="53"/>
      <c r="J521" s="53"/>
      <c r="L521" s="107"/>
      <c r="M521" s="175"/>
      <c r="N521" s="176"/>
      <c r="O521" s="176"/>
      <c r="P521" s="174"/>
    </row>
    <row r="522" spans="1:16" ht="12.75" customHeight="1">
      <c r="A522" s="171" t="s">
        <v>2597</v>
      </c>
      <c r="B522" s="171" t="s">
        <v>2273</v>
      </c>
      <c r="C522" s="107"/>
      <c r="D522" s="169">
        <v>0.034</v>
      </c>
      <c r="F522" s="53"/>
      <c r="G522" s="44"/>
      <c r="H522" s="53"/>
      <c r="I522" s="53"/>
      <c r="J522" s="53"/>
      <c r="L522" s="107"/>
      <c r="M522" s="175"/>
      <c r="N522" s="176"/>
      <c r="O522" s="176"/>
      <c r="P522" s="174"/>
    </row>
    <row r="523" spans="1:16" ht="12.75" customHeight="1">
      <c r="A523" s="171" t="s">
        <v>2274</v>
      </c>
      <c r="B523" s="171" t="s">
        <v>2275</v>
      </c>
      <c r="C523" s="107"/>
      <c r="D523" s="169">
        <v>0.051</v>
      </c>
      <c r="F523" s="53"/>
      <c r="G523" s="44"/>
      <c r="H523" s="53"/>
      <c r="I523" s="53"/>
      <c r="J523" s="53"/>
      <c r="L523" s="107"/>
      <c r="M523" s="175"/>
      <c r="N523" s="176"/>
      <c r="O523" s="176"/>
      <c r="P523" s="174"/>
    </row>
    <row r="524" spans="1:16" ht="12.75" customHeight="1">
      <c r="A524" s="171" t="s">
        <v>2276</v>
      </c>
      <c r="B524" s="171" t="s">
        <v>2277</v>
      </c>
      <c r="C524" s="107"/>
      <c r="D524" s="169">
        <v>0.023</v>
      </c>
      <c r="F524" s="53"/>
      <c r="G524" s="44"/>
      <c r="H524" s="53"/>
      <c r="I524" s="53"/>
      <c r="J524" s="53"/>
      <c r="L524" s="107"/>
      <c r="M524" s="175"/>
      <c r="N524" s="176"/>
      <c r="O524" s="176"/>
      <c r="P524" s="174"/>
    </row>
    <row r="525" spans="1:16" ht="12.75" customHeight="1">
      <c r="A525" s="171" t="s">
        <v>2278</v>
      </c>
      <c r="B525" s="171" t="s">
        <v>2279</v>
      </c>
      <c r="C525" s="107"/>
      <c r="D525" s="169">
        <v>0.065</v>
      </c>
      <c r="F525" s="53"/>
      <c r="G525" s="44"/>
      <c r="H525" s="53"/>
      <c r="I525" s="53"/>
      <c r="J525" s="53"/>
      <c r="L525" s="107"/>
      <c r="M525" s="175"/>
      <c r="N525" s="176"/>
      <c r="O525" s="176"/>
      <c r="P525" s="174"/>
    </row>
    <row r="526" spans="1:16" ht="12.75" customHeight="1">
      <c r="A526" s="171" t="s">
        <v>2282</v>
      </c>
      <c r="B526" s="171" t="s">
        <v>2283</v>
      </c>
      <c r="C526" s="107"/>
      <c r="D526" s="169">
        <v>0.071</v>
      </c>
      <c r="F526" s="53"/>
      <c r="G526" s="44"/>
      <c r="H526" s="53"/>
      <c r="I526" s="53"/>
      <c r="J526" s="53"/>
      <c r="L526" s="107"/>
      <c r="M526" s="175"/>
      <c r="N526" s="176"/>
      <c r="O526" s="176"/>
      <c r="P526" s="174"/>
    </row>
    <row r="527" spans="1:16" ht="12.75" customHeight="1">
      <c r="A527" s="171" t="s">
        <v>2284</v>
      </c>
      <c r="B527" s="171" t="s">
        <v>2285</v>
      </c>
      <c r="C527" s="107"/>
      <c r="D527" s="169">
        <v>0.037</v>
      </c>
      <c r="F527" s="53"/>
      <c r="G527" s="44"/>
      <c r="H527" s="53"/>
      <c r="I527" s="53"/>
      <c r="J527" s="53"/>
      <c r="L527" s="107"/>
      <c r="M527" s="175"/>
      <c r="N527" s="176"/>
      <c r="O527" s="176"/>
      <c r="P527" s="174"/>
    </row>
    <row r="528" spans="1:16" ht="12.75" customHeight="1">
      <c r="A528" s="171" t="s">
        <v>2288</v>
      </c>
      <c r="B528" s="171" t="s">
        <v>2289</v>
      </c>
      <c r="C528" s="107"/>
      <c r="D528" s="169">
        <v>0.042</v>
      </c>
      <c r="F528" s="53"/>
      <c r="G528" s="44"/>
      <c r="H528" s="53"/>
      <c r="I528" s="53"/>
      <c r="J528" s="53"/>
      <c r="L528" s="183"/>
      <c r="M528" s="175"/>
      <c r="N528" s="176"/>
      <c r="O528" s="176"/>
      <c r="P528" s="174"/>
    </row>
    <row r="529" spans="1:16" ht="12.75" customHeight="1">
      <c r="A529" s="171" t="s">
        <v>2290</v>
      </c>
      <c r="B529" s="171" t="s">
        <v>2291</v>
      </c>
      <c r="C529" s="107"/>
      <c r="D529" s="169">
        <v>0.04</v>
      </c>
      <c r="F529" s="53"/>
      <c r="G529" s="44"/>
      <c r="H529" s="53"/>
      <c r="I529" s="53"/>
      <c r="J529" s="53"/>
      <c r="L529" s="107"/>
      <c r="M529" s="175"/>
      <c r="N529" s="176"/>
      <c r="O529" s="176"/>
      <c r="P529" s="174"/>
    </row>
    <row r="530" spans="1:16" ht="12.75" customHeight="1">
      <c r="A530" s="171" t="s">
        <v>2294</v>
      </c>
      <c r="B530" s="171" t="s">
        <v>2295</v>
      </c>
      <c r="C530" s="107"/>
      <c r="D530" s="169">
        <v>0.023</v>
      </c>
      <c r="F530" s="53"/>
      <c r="G530" s="44"/>
      <c r="H530" s="53"/>
      <c r="I530" s="53"/>
      <c r="J530" s="53"/>
      <c r="L530" s="183"/>
      <c r="M530" s="175"/>
      <c r="N530" s="176"/>
      <c r="O530" s="176"/>
      <c r="P530" s="174"/>
    </row>
    <row r="531" spans="1:16" ht="12.75" customHeight="1">
      <c r="A531" s="171" t="s">
        <v>2296</v>
      </c>
      <c r="B531" s="171" t="s">
        <v>2297</v>
      </c>
      <c r="C531" s="183"/>
      <c r="D531" s="169">
        <v>0.023</v>
      </c>
      <c r="F531" s="53"/>
      <c r="G531" s="44"/>
      <c r="H531" s="53"/>
      <c r="I531" s="53"/>
      <c r="J531" s="53"/>
      <c r="L531" s="107"/>
      <c r="M531" s="175"/>
      <c r="N531" s="176"/>
      <c r="O531" s="176"/>
      <c r="P531" s="174"/>
    </row>
    <row r="532" spans="1:16" ht="12.75" customHeight="1">
      <c r="A532" s="171" t="s">
        <v>2300</v>
      </c>
      <c r="B532" s="171" t="s">
        <v>2301</v>
      </c>
      <c r="C532" s="107"/>
      <c r="D532" s="169">
        <v>0.017</v>
      </c>
      <c r="F532" s="53"/>
      <c r="G532" s="44"/>
      <c r="H532" s="53"/>
      <c r="I532" s="53"/>
      <c r="J532" s="53"/>
      <c r="L532" s="107"/>
      <c r="M532" s="175"/>
      <c r="N532" s="176"/>
      <c r="O532" s="176"/>
      <c r="P532" s="174"/>
    </row>
    <row r="533" spans="1:16" ht="12.75" customHeight="1">
      <c r="A533" s="171" t="s">
        <v>2302</v>
      </c>
      <c r="B533" s="171" t="s">
        <v>2303</v>
      </c>
      <c r="C533" s="183"/>
      <c r="D533" s="169">
        <v>0.034</v>
      </c>
      <c r="F533" s="53"/>
      <c r="G533" s="44"/>
      <c r="H533" s="53"/>
      <c r="I533" s="53"/>
      <c r="J533" s="53"/>
      <c r="L533" s="107"/>
      <c r="M533" s="175"/>
      <c r="N533" s="176"/>
      <c r="O533" s="176"/>
      <c r="P533" s="174"/>
    </row>
    <row r="534" spans="1:16" ht="12.75" customHeight="1">
      <c r="A534" s="171" t="s">
        <v>2306</v>
      </c>
      <c r="B534" s="171" t="s">
        <v>2307</v>
      </c>
      <c r="C534" s="107"/>
      <c r="D534" s="169">
        <v>0.037</v>
      </c>
      <c r="F534" s="53"/>
      <c r="G534" s="44"/>
      <c r="H534" s="53"/>
      <c r="I534" s="53"/>
      <c r="J534" s="53"/>
      <c r="L534" s="107"/>
      <c r="M534" s="175"/>
      <c r="N534" s="176"/>
      <c r="O534" s="176"/>
      <c r="P534" s="174"/>
    </row>
    <row r="535" spans="1:16" ht="12.75" customHeight="1">
      <c r="A535" s="171" t="s">
        <v>2308</v>
      </c>
      <c r="B535" s="171" t="s">
        <v>2309</v>
      </c>
      <c r="C535" s="107"/>
      <c r="D535" s="169">
        <v>0.037</v>
      </c>
      <c r="F535" s="53"/>
      <c r="G535" s="44"/>
      <c r="H535" s="53"/>
      <c r="I535" s="53"/>
      <c r="J535" s="53"/>
      <c r="L535" s="107"/>
      <c r="M535" s="175"/>
      <c r="N535" s="176"/>
      <c r="O535" s="176"/>
      <c r="P535" s="174"/>
    </row>
    <row r="536" spans="1:16" ht="12.75" customHeight="1">
      <c r="A536" s="171" t="s">
        <v>2312</v>
      </c>
      <c r="B536" s="171" t="s">
        <v>2313</v>
      </c>
      <c r="C536" s="107"/>
      <c r="D536" s="169">
        <v>0.031</v>
      </c>
      <c r="F536" s="53"/>
      <c r="G536" s="44"/>
      <c r="H536" s="53"/>
      <c r="I536" s="53"/>
      <c r="J536" s="53"/>
      <c r="L536" s="107"/>
      <c r="M536" s="175"/>
      <c r="N536" s="176"/>
      <c r="O536" s="176"/>
      <c r="P536" s="174"/>
    </row>
    <row r="537" spans="1:16" ht="12.75" customHeight="1">
      <c r="A537" s="171" t="s">
        <v>2314</v>
      </c>
      <c r="B537" s="171" t="s">
        <v>2315</v>
      </c>
      <c r="C537" s="107"/>
      <c r="D537" s="169">
        <v>0.031</v>
      </c>
      <c r="F537" s="53"/>
      <c r="G537" s="44"/>
      <c r="H537" s="53"/>
      <c r="I537" s="53"/>
      <c r="J537" s="53"/>
      <c r="L537" s="107"/>
      <c r="M537" s="175"/>
      <c r="N537" s="176"/>
      <c r="O537" s="176"/>
      <c r="P537" s="174"/>
    </row>
    <row r="538" spans="1:16" ht="12.75" customHeight="1">
      <c r="A538" s="171" t="s">
        <v>2318</v>
      </c>
      <c r="B538" s="171" t="s">
        <v>2319</v>
      </c>
      <c r="C538" s="107"/>
      <c r="D538" s="169">
        <v>0.037</v>
      </c>
      <c r="F538" s="53"/>
      <c r="G538" s="44"/>
      <c r="H538" s="53"/>
      <c r="I538" s="53"/>
      <c r="J538" s="53"/>
      <c r="L538" s="183"/>
      <c r="M538" s="175"/>
      <c r="N538" s="176"/>
      <c r="O538" s="176"/>
      <c r="P538" s="174"/>
    </row>
    <row r="539" spans="1:16" ht="12.75" customHeight="1">
      <c r="A539" s="171" t="s">
        <v>2320</v>
      </c>
      <c r="B539" s="171" t="s">
        <v>2321</v>
      </c>
      <c r="C539" s="107"/>
      <c r="D539" s="169">
        <v>0.023</v>
      </c>
      <c r="F539" s="53"/>
      <c r="G539" s="44"/>
      <c r="H539" s="53"/>
      <c r="I539" s="53"/>
      <c r="J539" s="53"/>
      <c r="L539" s="107"/>
      <c r="M539" s="175"/>
      <c r="N539" s="176"/>
      <c r="O539" s="176"/>
      <c r="P539" s="174"/>
    </row>
    <row r="540" spans="1:16" ht="12.75" customHeight="1">
      <c r="A540" s="171" t="s">
        <v>2324</v>
      </c>
      <c r="B540" s="171" t="s">
        <v>2325</v>
      </c>
      <c r="C540" s="107"/>
      <c r="D540" s="169">
        <v>0.023</v>
      </c>
      <c r="F540" s="53"/>
      <c r="G540" s="44"/>
      <c r="H540" s="53"/>
      <c r="I540" s="53"/>
      <c r="J540" s="53"/>
      <c r="L540" s="107"/>
      <c r="M540" s="175"/>
      <c r="N540" s="176"/>
      <c r="O540" s="176"/>
      <c r="P540" s="174"/>
    </row>
    <row r="541" spans="1:16" ht="12.75" customHeight="1">
      <c r="A541" s="171" t="s">
        <v>2326</v>
      </c>
      <c r="B541" s="171" t="s">
        <v>2327</v>
      </c>
      <c r="C541" s="107"/>
      <c r="D541" s="169">
        <v>0.037</v>
      </c>
      <c r="F541" s="53"/>
      <c r="G541" s="44"/>
      <c r="H541" s="53"/>
      <c r="I541" s="53"/>
      <c r="J541" s="53"/>
      <c r="L541" s="107"/>
      <c r="M541" s="175"/>
      <c r="N541" s="176"/>
      <c r="O541" s="176"/>
      <c r="P541" s="174"/>
    </row>
    <row r="542" spans="1:16" ht="12.75" customHeight="1">
      <c r="A542" s="171" t="s">
        <v>2330</v>
      </c>
      <c r="B542" s="171" t="s">
        <v>2331</v>
      </c>
      <c r="C542" s="183"/>
      <c r="D542" s="169">
        <v>0.031</v>
      </c>
      <c r="F542" s="53"/>
      <c r="G542" s="44"/>
      <c r="H542" s="53"/>
      <c r="I542" s="53"/>
      <c r="J542" s="53"/>
      <c r="L542" s="107"/>
      <c r="M542" s="175"/>
      <c r="N542" s="176"/>
      <c r="O542" s="176"/>
      <c r="P542" s="174"/>
    </row>
    <row r="543" spans="1:16" ht="12.75" customHeight="1">
      <c r="A543" s="171" t="s">
        <v>375</v>
      </c>
      <c r="B543" s="171" t="s">
        <v>376</v>
      </c>
      <c r="C543" s="107"/>
      <c r="D543" s="169">
        <v>0.093</v>
      </c>
      <c r="F543" s="53"/>
      <c r="G543" s="44"/>
      <c r="H543" s="53"/>
      <c r="I543" s="53"/>
      <c r="J543" s="53"/>
      <c r="L543" s="107"/>
      <c r="M543" s="175"/>
      <c r="N543" s="176"/>
      <c r="O543" s="176"/>
      <c r="P543" s="174"/>
    </row>
    <row r="544" spans="1:16" ht="12.75" customHeight="1">
      <c r="A544" s="171" t="s">
        <v>2654</v>
      </c>
      <c r="B544" s="171" t="s">
        <v>2655</v>
      </c>
      <c r="C544" s="107"/>
      <c r="D544" s="169">
        <v>0.011</v>
      </c>
      <c r="F544" s="53"/>
      <c r="G544" s="44"/>
      <c r="H544" s="53"/>
      <c r="I544" s="53"/>
      <c r="J544" s="53"/>
      <c r="L544" s="107"/>
      <c r="M544" s="175"/>
      <c r="N544" s="176"/>
      <c r="O544" s="176"/>
      <c r="P544" s="174"/>
    </row>
    <row r="545" spans="1:16" ht="12.75" customHeight="1">
      <c r="A545" s="171" t="s">
        <v>377</v>
      </c>
      <c r="B545" s="171" t="s">
        <v>378</v>
      </c>
      <c r="C545" s="107"/>
      <c r="D545" s="169">
        <v>0.023</v>
      </c>
      <c r="F545" s="53"/>
      <c r="G545" s="44"/>
      <c r="H545" s="53"/>
      <c r="I545" s="53"/>
      <c r="J545" s="53"/>
      <c r="L545" s="107"/>
      <c r="M545" s="175"/>
      <c r="N545" s="176"/>
      <c r="O545" s="176"/>
      <c r="P545" s="174"/>
    </row>
    <row r="546" spans="1:16" ht="12.75" customHeight="1">
      <c r="A546" s="171" t="s">
        <v>2656</v>
      </c>
      <c r="B546" s="171" t="s">
        <v>2657</v>
      </c>
      <c r="C546" s="107"/>
      <c r="D546" s="169">
        <v>0.02</v>
      </c>
      <c r="F546" s="53"/>
      <c r="G546" s="44"/>
      <c r="H546" s="53"/>
      <c r="I546" s="53"/>
      <c r="J546" s="53"/>
      <c r="L546" s="107"/>
      <c r="M546" s="175"/>
      <c r="N546" s="176"/>
      <c r="O546" s="176"/>
      <c r="P546" s="174"/>
    </row>
    <row r="547" spans="1:16" ht="12.75" customHeight="1">
      <c r="A547" s="171" t="s">
        <v>2332</v>
      </c>
      <c r="B547" s="171" t="s">
        <v>2333</v>
      </c>
      <c r="C547" s="107"/>
      <c r="D547" s="169">
        <v>0.023</v>
      </c>
      <c r="F547" s="53"/>
      <c r="G547" s="44"/>
      <c r="H547" s="53"/>
      <c r="I547" s="53"/>
      <c r="J547" s="53"/>
      <c r="L547" s="183"/>
      <c r="M547" s="175"/>
      <c r="N547" s="176"/>
      <c r="O547" s="176"/>
      <c r="P547" s="174"/>
    </row>
    <row r="548" spans="1:16" ht="12.75" customHeight="1">
      <c r="A548" s="171" t="s">
        <v>2336</v>
      </c>
      <c r="B548" s="171" t="s">
        <v>3143</v>
      </c>
      <c r="C548" s="107"/>
      <c r="D548" s="169">
        <v>0.014</v>
      </c>
      <c r="F548" s="53"/>
      <c r="G548" s="44"/>
      <c r="H548" s="53"/>
      <c r="I548" s="53"/>
      <c r="J548" s="53"/>
      <c r="L548" s="107"/>
      <c r="M548" s="175"/>
      <c r="N548" s="176"/>
      <c r="O548" s="176"/>
      <c r="P548" s="174"/>
    </row>
    <row r="549" spans="1:16" ht="12.75" customHeight="1">
      <c r="A549" s="171" t="s">
        <v>379</v>
      </c>
      <c r="B549" s="171" t="s">
        <v>380</v>
      </c>
      <c r="C549" s="183"/>
      <c r="D549" s="169">
        <v>0.028</v>
      </c>
      <c r="F549" s="53"/>
      <c r="G549" s="44"/>
      <c r="H549" s="53"/>
      <c r="I549" s="53"/>
      <c r="J549" s="53"/>
      <c r="L549" s="183"/>
      <c r="M549" s="175"/>
      <c r="N549" s="176"/>
      <c r="O549" s="176"/>
      <c r="P549" s="174"/>
    </row>
    <row r="550" spans="1:16" ht="12.75" customHeight="1">
      <c r="A550" s="171" t="s">
        <v>381</v>
      </c>
      <c r="B550" s="171" t="s">
        <v>382</v>
      </c>
      <c r="C550" s="107"/>
      <c r="D550" s="169">
        <v>0.023</v>
      </c>
      <c r="F550" s="53"/>
      <c r="G550" s="44"/>
      <c r="H550" s="53">
        <f>$F$3*D550</f>
        <v>1264.333</v>
      </c>
      <c r="I550" s="53"/>
      <c r="J550" s="53"/>
      <c r="L550" s="183"/>
      <c r="M550" s="175"/>
      <c r="N550" s="176"/>
      <c r="O550" s="176"/>
      <c r="P550" s="174"/>
    </row>
    <row r="551" spans="1:16" ht="12.75" customHeight="1">
      <c r="A551" s="171" t="s">
        <v>2338</v>
      </c>
      <c r="B551" s="171" t="s">
        <v>2339</v>
      </c>
      <c r="C551" s="183"/>
      <c r="D551" s="169">
        <v>0</v>
      </c>
      <c r="F551" s="53"/>
      <c r="G551" s="44"/>
      <c r="H551" s="53"/>
      <c r="I551" s="53"/>
      <c r="J551" s="53"/>
      <c r="L551" s="107"/>
      <c r="M551" s="175"/>
      <c r="N551" s="176"/>
      <c r="O551" s="176"/>
      <c r="P551" s="174"/>
    </row>
    <row r="552" spans="1:13" ht="12.75" customHeight="1">
      <c r="A552" s="171" t="s">
        <v>383</v>
      </c>
      <c r="B552" s="171" t="s">
        <v>256</v>
      </c>
      <c r="C552" s="183"/>
      <c r="D552" s="169">
        <v>0.201</v>
      </c>
      <c r="F552" s="53">
        <f>$F$3*D552*1.0285</f>
        <v>11364.0723735</v>
      </c>
      <c r="G552" s="44"/>
      <c r="H552" s="53">
        <f>$F$3*D552</f>
        <v>11049.171</v>
      </c>
      <c r="I552" s="53">
        <f>$F$2*D552</f>
        <v>11022.237000000001</v>
      </c>
      <c r="J552" s="53">
        <f>$F$3*D552*1.0285</f>
        <v>11364.0723735</v>
      </c>
      <c r="L552" s="107"/>
      <c r="M552" s="175"/>
    </row>
    <row r="553" spans="1:13" ht="12.75" customHeight="1">
      <c r="A553" s="171" t="s">
        <v>384</v>
      </c>
      <c r="B553" s="171" t="s">
        <v>257</v>
      </c>
      <c r="D553" s="169">
        <v>0</v>
      </c>
      <c r="F553" s="53">
        <f>$F$3*D553*1.0285</f>
        <v>0</v>
      </c>
      <c r="G553" s="44"/>
      <c r="H553" s="53">
        <f>$F$3*D553</f>
        <v>0</v>
      </c>
      <c r="I553" s="53">
        <f>$F$2*D553</f>
        <v>0</v>
      </c>
      <c r="J553" s="53">
        <f>$F$3*D553*1.0285</f>
        <v>0</v>
      </c>
      <c r="L553" s="107"/>
      <c r="M553" s="175"/>
    </row>
    <row r="554" spans="1:13" ht="12.75" customHeight="1">
      <c r="A554" s="171" t="s">
        <v>3037</v>
      </c>
      <c r="B554" s="171" t="s">
        <v>2267</v>
      </c>
      <c r="D554" s="169">
        <v>0</v>
      </c>
      <c r="L554" s="107"/>
      <c r="M554" s="175"/>
    </row>
    <row r="555" spans="1:13" ht="12.75" customHeight="1">
      <c r="A555" s="171" t="s">
        <v>385</v>
      </c>
      <c r="B555" s="171" t="s">
        <v>2949</v>
      </c>
      <c r="D555" s="169">
        <v>0</v>
      </c>
      <c r="L555" s="107"/>
      <c r="M555" s="175"/>
    </row>
    <row r="556" spans="1:13" ht="12.75" customHeight="1">
      <c r="A556" s="171" t="s">
        <v>387</v>
      </c>
      <c r="B556" s="171" t="s">
        <v>388</v>
      </c>
      <c r="D556" s="169">
        <v>0</v>
      </c>
      <c r="L556" s="107"/>
      <c r="M556" s="175"/>
    </row>
    <row r="557" spans="1:13" ht="12.75" customHeight="1">
      <c r="A557" s="184" t="s">
        <v>391</v>
      </c>
      <c r="B557" s="184" t="s">
        <v>3233</v>
      </c>
      <c r="D557" s="169">
        <v>0</v>
      </c>
      <c r="L557" s="107"/>
      <c r="M557" s="175"/>
    </row>
    <row r="558" spans="1:13" ht="12.75" customHeight="1">
      <c r="A558" s="171" t="s">
        <v>395</v>
      </c>
      <c r="B558" s="171" t="s">
        <v>3144</v>
      </c>
      <c r="D558" s="169">
        <v>0</v>
      </c>
      <c r="L558" s="107"/>
      <c r="M558" s="175"/>
    </row>
    <row r="559" spans="1:13" ht="12.75" customHeight="1">
      <c r="A559" s="171" t="s">
        <v>397</v>
      </c>
      <c r="B559" s="171" t="s">
        <v>3145</v>
      </c>
      <c r="D559" s="169">
        <v>0</v>
      </c>
      <c r="L559" s="107"/>
      <c r="M559" s="175"/>
    </row>
    <row r="560" spans="1:13" ht="12.75" customHeight="1">
      <c r="A560" s="171" t="s">
        <v>399</v>
      </c>
      <c r="B560" s="171" t="s">
        <v>400</v>
      </c>
      <c r="D560" s="169">
        <v>0</v>
      </c>
      <c r="L560" s="107"/>
      <c r="M560" s="175"/>
    </row>
    <row r="561" spans="1:13" ht="12.75" customHeight="1">
      <c r="A561" s="171" t="s">
        <v>401</v>
      </c>
      <c r="B561" s="171" t="s">
        <v>402</v>
      </c>
      <c r="D561" s="169">
        <v>0</v>
      </c>
      <c r="L561" s="107"/>
      <c r="M561" s="175"/>
    </row>
    <row r="562" spans="1:13" ht="12.75" customHeight="1">
      <c r="A562" s="171" t="s">
        <v>403</v>
      </c>
      <c r="B562" s="171" t="s">
        <v>2950</v>
      </c>
      <c r="D562" s="169">
        <v>0</v>
      </c>
      <c r="L562" s="107"/>
      <c r="M562" s="175"/>
    </row>
    <row r="563" spans="1:13" ht="12.75" customHeight="1">
      <c r="A563" s="171" t="s">
        <v>405</v>
      </c>
      <c r="B563" s="171" t="s">
        <v>406</v>
      </c>
      <c r="D563" s="169">
        <v>0</v>
      </c>
      <c r="L563" s="107"/>
      <c r="M563" s="175"/>
    </row>
    <row r="564" spans="1:13" ht="12.75" customHeight="1">
      <c r="A564" s="171" t="s">
        <v>2951</v>
      </c>
      <c r="B564" s="171" t="s">
        <v>2952</v>
      </c>
      <c r="D564" s="169">
        <v>0</v>
      </c>
      <c r="L564" s="107"/>
      <c r="M564" s="175"/>
    </row>
    <row r="565" spans="1:13" ht="12.75" customHeight="1">
      <c r="A565" s="183" t="s">
        <v>2953</v>
      </c>
      <c r="B565" s="183" t="s">
        <v>2954</v>
      </c>
      <c r="D565" s="169">
        <v>0</v>
      </c>
      <c r="L565" s="107"/>
      <c r="M565" s="175"/>
    </row>
    <row r="566" ht="12.75" customHeight="1">
      <c r="L566" s="107"/>
    </row>
    <row r="567" ht="12.75" customHeight="1">
      <c r="L567" s="107"/>
    </row>
    <row r="568" ht="12.75" customHeight="1">
      <c r="L568" s="107"/>
    </row>
    <row r="569" ht="12.75" customHeight="1">
      <c r="L569" s="107"/>
    </row>
    <row r="570" ht="12.75" customHeight="1">
      <c r="L570" s="107"/>
    </row>
    <row r="571" ht="12.75" customHeight="1">
      <c r="L571" s="107"/>
    </row>
    <row r="572" ht="12.75" customHeight="1">
      <c r="L572" s="107"/>
    </row>
    <row r="573" ht="12.75" customHeight="1">
      <c r="L573" s="107"/>
    </row>
    <row r="574" ht="12.75" customHeight="1">
      <c r="L574" s="107"/>
    </row>
    <row r="575" ht="12.75" customHeight="1">
      <c r="L575" s="107"/>
    </row>
    <row r="576" ht="12.75" customHeight="1">
      <c r="L576" s="107"/>
    </row>
    <row r="577" ht="12.75" customHeight="1">
      <c r="L577" s="107"/>
    </row>
    <row r="578" ht="12.75" customHeight="1">
      <c r="L578" s="107"/>
    </row>
    <row r="579" ht="12.75" customHeight="1">
      <c r="L579" s="107"/>
    </row>
    <row r="580" ht="12.75" customHeight="1">
      <c r="L580" s="107"/>
    </row>
    <row r="581" ht="12.75" customHeight="1">
      <c r="L581" s="107"/>
    </row>
    <row r="582" ht="12.75" customHeight="1">
      <c r="L582" s="107"/>
    </row>
    <row r="583" ht="12.75" customHeight="1">
      <c r="L583" s="107"/>
    </row>
    <row r="584" ht="12.75" customHeight="1">
      <c r="L584" s="107"/>
    </row>
    <row r="585" ht="12.75" customHeight="1">
      <c r="L585" s="107"/>
    </row>
    <row r="586" ht="12.75" customHeight="1">
      <c r="L586" s="107"/>
    </row>
    <row r="587" ht="12.75" customHeight="1">
      <c r="L587" s="107"/>
    </row>
    <row r="588" ht="12.75" customHeight="1">
      <c r="L588" s="107"/>
    </row>
    <row r="589" ht="12.75" customHeight="1">
      <c r="L589" s="107"/>
    </row>
    <row r="590" ht="12.75" customHeight="1">
      <c r="L590" s="107"/>
    </row>
    <row r="591" ht="12.75" customHeight="1">
      <c r="L591" s="107"/>
    </row>
    <row r="592" ht="12.75" customHeight="1">
      <c r="L592" s="107"/>
    </row>
    <row r="593" ht="12.75" customHeight="1">
      <c r="L593" s="107"/>
    </row>
    <row r="594" ht="12.75" customHeight="1">
      <c r="L594" s="107"/>
    </row>
    <row r="595" ht="12.75" customHeight="1">
      <c r="L595" s="107"/>
    </row>
    <row r="596" ht="12.75" customHeight="1">
      <c r="L596" s="107"/>
    </row>
    <row r="597" ht="12.75" customHeight="1">
      <c r="L597" s="107"/>
    </row>
    <row r="598" ht="12.75" customHeight="1">
      <c r="L598" s="107"/>
    </row>
  </sheetData>
  <sheetProtection/>
  <autoFilter ref="A9:B552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 xml:space="preserve">&amp;C&amp;"Arial,Fet"&amp;12Priser enligt NordDRG-O 2018
Hallands Sjukhus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786"/>
  <sheetViews>
    <sheetView zoomScalePageLayoutView="0" workbookViewId="0" topLeftCell="A1">
      <pane ySplit="8" topLeftCell="A9" activePane="bottomLeft" state="frozen"/>
      <selection pane="topLeft" activeCell="M558" sqref="M558"/>
      <selection pane="bottomLeft" activeCell="D23" sqref="D23"/>
    </sheetView>
  </sheetViews>
  <sheetFormatPr defaultColWidth="9.140625" defaultRowHeight="14.25" customHeight="1"/>
  <cols>
    <col min="2" max="2" width="35.7109375" style="0" customWidth="1"/>
    <col min="4" max="4" width="11.140625" style="0" bestFit="1" customWidth="1"/>
    <col min="5" max="5" width="9.7109375" style="0" bestFit="1" customWidth="1"/>
    <col min="6" max="6" width="9.140625" style="0" bestFit="1" customWidth="1"/>
    <col min="7" max="7" width="9.7109375" style="0" customWidth="1"/>
  </cols>
  <sheetData>
    <row r="1" spans="1:6" ht="14.25" customHeight="1">
      <c r="A1" s="24" t="s">
        <v>328</v>
      </c>
      <c r="B1" s="56"/>
      <c r="C1" s="57"/>
      <c r="D1" s="58"/>
      <c r="E1" s="59"/>
      <c r="F1" s="59"/>
    </row>
    <row r="2" spans="1:6" ht="14.25" customHeight="1">
      <c r="A2" s="24" t="s">
        <v>2647</v>
      </c>
      <c r="B2" s="56"/>
      <c r="C2" s="57"/>
      <c r="D2" s="58"/>
      <c r="E2" s="59"/>
      <c r="F2" s="13" t="s">
        <v>331</v>
      </c>
    </row>
    <row r="3" spans="1:6" ht="14.25" customHeight="1">
      <c r="A3" s="23" t="s">
        <v>312</v>
      </c>
      <c r="B3" s="27"/>
      <c r="C3" s="25"/>
      <c r="D3" s="31"/>
      <c r="E3" s="32"/>
      <c r="F3" s="32"/>
    </row>
    <row r="4" spans="1:6" ht="14.25" customHeight="1">
      <c r="A4" s="29" t="s">
        <v>3234</v>
      </c>
      <c r="B4" s="60"/>
      <c r="C4" s="61"/>
      <c r="D4" s="61"/>
      <c r="E4" s="58"/>
      <c r="F4" s="59"/>
    </row>
    <row r="5" spans="1:6" ht="14.25" customHeight="1">
      <c r="A5" s="62" t="s">
        <v>2955</v>
      </c>
      <c r="B5" s="60"/>
      <c r="C5" s="61"/>
      <c r="D5" s="61"/>
      <c r="E5" s="58"/>
      <c r="F5" s="59"/>
    </row>
    <row r="6" spans="5:6" ht="14.25" customHeight="1">
      <c r="E6" s="26" t="s">
        <v>310</v>
      </c>
      <c r="F6" s="63">
        <v>54666</v>
      </c>
    </row>
    <row r="7" spans="1:6" ht="14.25" customHeight="1">
      <c r="A7" s="201" t="s">
        <v>247</v>
      </c>
      <c r="B7" s="202"/>
      <c r="C7" s="203" t="s">
        <v>295</v>
      </c>
      <c r="D7" s="204"/>
      <c r="E7" s="34"/>
      <c r="F7" s="35"/>
    </row>
    <row r="8" spans="1:6" ht="14.25" customHeight="1">
      <c r="A8" s="36" t="s">
        <v>296</v>
      </c>
      <c r="B8" s="37" t="s">
        <v>248</v>
      </c>
      <c r="C8" s="38" t="s">
        <v>0</v>
      </c>
      <c r="D8" s="39" t="s">
        <v>297</v>
      </c>
      <c r="E8" s="40" t="s">
        <v>309</v>
      </c>
      <c r="F8" s="41" t="s">
        <v>298</v>
      </c>
    </row>
    <row r="10" spans="1:6" ht="14.25" customHeight="1">
      <c r="A10" s="179" t="s">
        <v>408</v>
      </c>
      <c r="B10" s="179" t="s">
        <v>409</v>
      </c>
      <c r="C10" s="2">
        <v>38</v>
      </c>
      <c r="D10" s="2">
        <v>965285</v>
      </c>
      <c r="E10" s="162">
        <v>6.257</v>
      </c>
      <c r="F10" s="2">
        <f>+$F$6*E10</f>
        <v>342045.162</v>
      </c>
    </row>
    <row r="11" spans="1:6" ht="14.25" customHeight="1">
      <c r="A11" s="183" t="s">
        <v>410</v>
      </c>
      <c r="B11" s="183" t="s">
        <v>411</v>
      </c>
      <c r="C11" s="2">
        <v>15</v>
      </c>
      <c r="D11" s="2">
        <v>345637</v>
      </c>
      <c r="E11" s="162">
        <v>3.258</v>
      </c>
      <c r="F11" s="2">
        <f aca="true" t="shared" si="0" ref="F11:F74">+$F$6*E11</f>
        <v>178101.828</v>
      </c>
    </row>
    <row r="12" spans="1:6" ht="14.25" customHeight="1">
      <c r="A12" s="179" t="s">
        <v>412</v>
      </c>
      <c r="B12" s="179" t="s">
        <v>3038</v>
      </c>
      <c r="C12" s="2">
        <v>15</v>
      </c>
      <c r="D12" s="2">
        <v>339628</v>
      </c>
      <c r="E12" s="162">
        <v>3.039</v>
      </c>
      <c r="F12" s="2">
        <f t="shared" si="0"/>
        <v>166129.97400000002</v>
      </c>
    </row>
    <row r="13" spans="1:6" ht="14.25" customHeight="1">
      <c r="A13" s="183" t="s">
        <v>413</v>
      </c>
      <c r="B13" s="183" t="s">
        <v>1</v>
      </c>
      <c r="C13" s="2">
        <v>10</v>
      </c>
      <c r="D13" s="2">
        <v>174382</v>
      </c>
      <c r="E13" s="162">
        <v>1.467</v>
      </c>
      <c r="F13" s="2">
        <f t="shared" si="0"/>
        <v>80195.022</v>
      </c>
    </row>
    <row r="14" spans="1:6" ht="14.25" customHeight="1">
      <c r="A14" s="179" t="s">
        <v>414</v>
      </c>
      <c r="B14" s="179" t="s">
        <v>415</v>
      </c>
      <c r="C14" s="2">
        <v>44</v>
      </c>
      <c r="D14" s="2">
        <v>1651682</v>
      </c>
      <c r="E14" s="162">
        <v>12.012</v>
      </c>
      <c r="F14" s="2">
        <f t="shared" si="0"/>
        <v>656647.992</v>
      </c>
    </row>
    <row r="15" spans="1:6" ht="14.25" customHeight="1">
      <c r="A15" s="183" t="s">
        <v>416</v>
      </c>
      <c r="B15" s="183" t="s">
        <v>417</v>
      </c>
      <c r="C15" s="2">
        <v>33</v>
      </c>
      <c r="D15" s="2">
        <v>1200904</v>
      </c>
      <c r="E15" s="162">
        <v>8.298</v>
      </c>
      <c r="F15" s="2">
        <f t="shared" si="0"/>
        <v>453618.468</v>
      </c>
    </row>
    <row r="16" spans="1:6" ht="14.25" customHeight="1">
      <c r="A16" s="179" t="s">
        <v>418</v>
      </c>
      <c r="B16" s="179" t="s">
        <v>419</v>
      </c>
      <c r="C16" s="2">
        <v>54</v>
      </c>
      <c r="D16" s="2">
        <v>1288800</v>
      </c>
      <c r="E16" s="162">
        <v>7.126</v>
      </c>
      <c r="F16" s="2">
        <f t="shared" si="0"/>
        <v>389549.916</v>
      </c>
    </row>
    <row r="17" spans="1:6" ht="14.25" customHeight="1">
      <c r="A17" s="183" t="s">
        <v>420</v>
      </c>
      <c r="B17" s="183" t="s">
        <v>421</v>
      </c>
      <c r="C17" s="2">
        <v>13</v>
      </c>
      <c r="D17" s="2">
        <v>215664</v>
      </c>
      <c r="E17" s="162">
        <v>1.727</v>
      </c>
      <c r="F17" s="2">
        <f t="shared" si="0"/>
        <v>94408.182</v>
      </c>
    </row>
    <row r="18" spans="1:6" ht="14.25" customHeight="1">
      <c r="A18" s="179" t="s">
        <v>422</v>
      </c>
      <c r="B18" s="179" t="s">
        <v>423</v>
      </c>
      <c r="C18" s="2">
        <v>56</v>
      </c>
      <c r="D18" s="2">
        <v>1532552</v>
      </c>
      <c r="E18" s="162">
        <v>10.166</v>
      </c>
      <c r="F18" s="2">
        <f t="shared" si="0"/>
        <v>555734.556</v>
      </c>
    </row>
    <row r="19" spans="1:6" ht="14.25" customHeight="1">
      <c r="A19" s="183" t="s">
        <v>424</v>
      </c>
      <c r="B19" s="183" t="s">
        <v>425</v>
      </c>
      <c r="C19" s="2">
        <v>41</v>
      </c>
      <c r="D19" s="2">
        <v>902920</v>
      </c>
      <c r="E19" s="162">
        <v>5.775</v>
      </c>
      <c r="F19" s="2">
        <f t="shared" si="0"/>
        <v>315696.15</v>
      </c>
    </row>
    <row r="20" spans="1:6" ht="14.25" customHeight="1">
      <c r="A20" s="179" t="s">
        <v>426</v>
      </c>
      <c r="B20" s="179" t="s">
        <v>427</v>
      </c>
      <c r="C20" s="2">
        <v>18</v>
      </c>
      <c r="D20" s="2">
        <v>471318</v>
      </c>
      <c r="E20" s="162">
        <v>3.352</v>
      </c>
      <c r="F20" s="2">
        <f t="shared" si="0"/>
        <v>183240.432</v>
      </c>
    </row>
    <row r="21" spans="1:6" ht="14.25" customHeight="1">
      <c r="A21" s="183" t="s">
        <v>428</v>
      </c>
      <c r="B21" s="183" t="s">
        <v>429</v>
      </c>
      <c r="C21" s="2">
        <v>34</v>
      </c>
      <c r="D21" s="2">
        <v>985706</v>
      </c>
      <c r="E21" s="162">
        <v>7.02</v>
      </c>
      <c r="F21" s="2">
        <f t="shared" si="0"/>
        <v>383755.31999999995</v>
      </c>
    </row>
    <row r="22" spans="1:6" ht="14.25" customHeight="1">
      <c r="A22" s="179" t="s">
        <v>412</v>
      </c>
      <c r="B22" s="179" t="s">
        <v>3038</v>
      </c>
      <c r="C22" s="2">
        <v>39.8000000000001</v>
      </c>
      <c r="D22" s="2">
        <v>1012064</v>
      </c>
      <c r="E22" s="162">
        <v>6.59966666666667</v>
      </c>
      <c r="F22" s="2">
        <f t="shared" si="0"/>
        <v>360777.3780000002</v>
      </c>
    </row>
    <row r="23" spans="1:6" ht="14.25" customHeight="1">
      <c r="A23" s="183" t="s">
        <v>413</v>
      </c>
      <c r="B23" s="183" t="s">
        <v>1</v>
      </c>
      <c r="C23" s="2">
        <v>41.2545454545455</v>
      </c>
      <c r="D23" s="2">
        <v>1036738.25454545</v>
      </c>
      <c r="E23" s="162">
        <v>6.70902424242424</v>
      </c>
      <c r="F23" s="2">
        <f t="shared" si="0"/>
        <v>366755.5192363635</v>
      </c>
    </row>
    <row r="24" spans="1:6" ht="14.25" customHeight="1">
      <c r="A24" s="179" t="s">
        <v>414</v>
      </c>
      <c r="B24" s="179" t="s">
        <v>415</v>
      </c>
      <c r="C24" s="2">
        <v>42.7090909090909</v>
      </c>
      <c r="D24" s="2">
        <v>1061412.50909091</v>
      </c>
      <c r="E24" s="162">
        <v>6.81838181818182</v>
      </c>
      <c r="F24" s="2">
        <f t="shared" si="0"/>
        <v>372733.6604727274</v>
      </c>
    </row>
    <row r="25" spans="1:6" ht="14.25" customHeight="1">
      <c r="A25" s="183" t="s">
        <v>416</v>
      </c>
      <c r="B25" s="183" t="s">
        <v>417</v>
      </c>
      <c r="C25" s="2">
        <v>44.1636363636363</v>
      </c>
      <c r="D25" s="2">
        <v>1086086.76363636</v>
      </c>
      <c r="E25" s="162">
        <v>6.9277393939394</v>
      </c>
      <c r="F25" s="2">
        <f t="shared" si="0"/>
        <v>378711.80170909123</v>
      </c>
    </row>
    <row r="26" spans="1:6" ht="14.25" customHeight="1">
      <c r="A26" s="179" t="s">
        <v>430</v>
      </c>
      <c r="B26" s="179" t="s">
        <v>431</v>
      </c>
      <c r="C26" s="2">
        <v>17</v>
      </c>
      <c r="D26" s="2">
        <v>198387</v>
      </c>
      <c r="E26" s="162">
        <v>2.337</v>
      </c>
      <c r="F26" s="2">
        <f t="shared" si="0"/>
        <v>127754.44200000001</v>
      </c>
    </row>
    <row r="27" spans="1:6" ht="14.25" customHeight="1">
      <c r="A27" s="183" t="s">
        <v>432</v>
      </c>
      <c r="B27" s="183" t="s">
        <v>433</v>
      </c>
      <c r="C27" s="2">
        <v>14</v>
      </c>
      <c r="D27" s="2">
        <v>177555</v>
      </c>
      <c r="E27" s="162">
        <v>2.028</v>
      </c>
      <c r="F27" s="2">
        <f t="shared" si="0"/>
        <v>110862.648</v>
      </c>
    </row>
    <row r="28" spans="1:6" ht="14.25" customHeight="1">
      <c r="A28" s="179" t="s">
        <v>434</v>
      </c>
      <c r="B28" s="179" t="s">
        <v>2</v>
      </c>
      <c r="C28" s="2">
        <v>5</v>
      </c>
      <c r="D28" s="2">
        <v>81174</v>
      </c>
      <c r="E28" s="162">
        <v>0.737</v>
      </c>
      <c r="F28" s="2">
        <f t="shared" si="0"/>
        <v>40288.842</v>
      </c>
    </row>
    <row r="29" spans="1:6" ht="14.25" customHeight="1">
      <c r="A29" s="183" t="s">
        <v>435</v>
      </c>
      <c r="B29" s="183" t="s">
        <v>3167</v>
      </c>
      <c r="C29" s="2">
        <v>66</v>
      </c>
      <c r="D29" s="2">
        <v>656746</v>
      </c>
      <c r="E29" s="162">
        <v>3.968</v>
      </c>
      <c r="F29" s="2">
        <f t="shared" si="0"/>
        <v>216914.688</v>
      </c>
    </row>
    <row r="30" spans="1:6" ht="14.25" customHeight="1">
      <c r="A30" s="179" t="s">
        <v>436</v>
      </c>
      <c r="B30" s="179" t="s">
        <v>3168</v>
      </c>
      <c r="C30" s="2">
        <v>12</v>
      </c>
      <c r="D30" s="2">
        <v>195643</v>
      </c>
      <c r="E30" s="162">
        <v>1.266</v>
      </c>
      <c r="F30" s="2">
        <f t="shared" si="0"/>
        <v>69207.156</v>
      </c>
    </row>
    <row r="31" spans="1:6" ht="14.25" customHeight="1">
      <c r="A31" s="183" t="s">
        <v>437</v>
      </c>
      <c r="B31" s="183" t="s">
        <v>3169</v>
      </c>
      <c r="C31" s="2">
        <v>5</v>
      </c>
      <c r="D31" s="2">
        <v>128639</v>
      </c>
      <c r="E31" s="162">
        <v>0.909</v>
      </c>
      <c r="F31" s="2">
        <f t="shared" si="0"/>
        <v>49691.394</v>
      </c>
    </row>
    <row r="32" spans="1:6" ht="14.25" customHeight="1">
      <c r="A32" s="179" t="s">
        <v>438</v>
      </c>
      <c r="B32" s="179" t="s">
        <v>2970</v>
      </c>
      <c r="C32" s="2">
        <v>12</v>
      </c>
      <c r="D32" s="2">
        <v>211974</v>
      </c>
      <c r="E32" s="162">
        <v>1.135</v>
      </c>
      <c r="F32" s="2">
        <f t="shared" si="0"/>
        <v>62045.91</v>
      </c>
    </row>
    <row r="33" spans="1:6" ht="14.25" customHeight="1">
      <c r="A33" s="183" t="s">
        <v>439</v>
      </c>
      <c r="B33" s="183" t="s">
        <v>440</v>
      </c>
      <c r="C33" s="2">
        <v>79</v>
      </c>
      <c r="D33" s="2">
        <v>998807</v>
      </c>
      <c r="E33" s="162">
        <v>5.624</v>
      </c>
      <c r="F33" s="2">
        <f t="shared" si="0"/>
        <v>307441.584</v>
      </c>
    </row>
    <row r="34" spans="1:6" ht="14.25" customHeight="1">
      <c r="A34" s="179" t="s">
        <v>441</v>
      </c>
      <c r="B34" s="179" t="s">
        <v>442</v>
      </c>
      <c r="C34" s="2">
        <v>38</v>
      </c>
      <c r="D34" s="2">
        <v>539875</v>
      </c>
      <c r="E34" s="162">
        <v>2.299</v>
      </c>
      <c r="F34" s="2">
        <f t="shared" si="0"/>
        <v>125677.13399999999</v>
      </c>
    </row>
    <row r="35" spans="1:6" ht="14.25" customHeight="1">
      <c r="A35" s="183" t="s">
        <v>443</v>
      </c>
      <c r="B35" s="183" t="s">
        <v>444</v>
      </c>
      <c r="C35" s="2">
        <v>17</v>
      </c>
      <c r="D35" s="2">
        <v>191847</v>
      </c>
      <c r="E35" s="162">
        <v>0.969</v>
      </c>
      <c r="F35" s="2">
        <f t="shared" si="0"/>
        <v>52971.354</v>
      </c>
    </row>
    <row r="36" spans="1:6" ht="14.25" customHeight="1">
      <c r="A36" s="179" t="s">
        <v>445</v>
      </c>
      <c r="B36" s="179" t="s">
        <v>446</v>
      </c>
      <c r="C36" s="2">
        <v>30</v>
      </c>
      <c r="D36" s="2">
        <v>214327</v>
      </c>
      <c r="E36" s="162">
        <v>1.454</v>
      </c>
      <c r="F36" s="2">
        <f t="shared" si="0"/>
        <v>79484.364</v>
      </c>
    </row>
    <row r="37" spans="1:6" ht="14.25" customHeight="1">
      <c r="A37" s="183" t="s">
        <v>447</v>
      </c>
      <c r="B37" s="183" t="s">
        <v>3</v>
      </c>
      <c r="C37" s="2">
        <v>27</v>
      </c>
      <c r="D37" s="2">
        <v>205759</v>
      </c>
      <c r="E37" s="162">
        <v>1.351</v>
      </c>
      <c r="F37" s="2">
        <f t="shared" si="0"/>
        <v>73853.766</v>
      </c>
    </row>
    <row r="38" spans="1:6" ht="14.25" customHeight="1">
      <c r="A38" s="179" t="s">
        <v>448</v>
      </c>
      <c r="B38" s="179" t="s">
        <v>4</v>
      </c>
      <c r="C38" s="2">
        <v>18</v>
      </c>
      <c r="D38" s="2">
        <v>156858</v>
      </c>
      <c r="E38" s="162">
        <v>0.963</v>
      </c>
      <c r="F38" s="2">
        <f t="shared" si="0"/>
        <v>52643.358</v>
      </c>
    </row>
    <row r="39" spans="1:6" ht="14.25" customHeight="1">
      <c r="A39" s="183" t="s">
        <v>449</v>
      </c>
      <c r="B39" s="183" t="s">
        <v>450</v>
      </c>
      <c r="C39" s="2">
        <v>36</v>
      </c>
      <c r="D39" s="2">
        <v>282984</v>
      </c>
      <c r="E39" s="162">
        <v>1.632</v>
      </c>
      <c r="F39" s="2">
        <f t="shared" si="0"/>
        <v>89214.912</v>
      </c>
    </row>
    <row r="40" spans="1:6" ht="14.25" customHeight="1">
      <c r="A40" s="179" t="s">
        <v>451</v>
      </c>
      <c r="B40" s="179" t="s">
        <v>452</v>
      </c>
      <c r="C40" s="2">
        <v>20</v>
      </c>
      <c r="D40" s="2">
        <v>155585</v>
      </c>
      <c r="E40" s="162">
        <v>0.922</v>
      </c>
      <c r="F40" s="2">
        <f t="shared" si="0"/>
        <v>50402.052</v>
      </c>
    </row>
    <row r="41" spans="1:6" ht="14.25" customHeight="1">
      <c r="A41" s="183" t="s">
        <v>453</v>
      </c>
      <c r="B41" s="183" t="s">
        <v>454</v>
      </c>
      <c r="C41" s="2">
        <v>23</v>
      </c>
      <c r="D41" s="2">
        <v>235474</v>
      </c>
      <c r="E41" s="162">
        <v>1.362</v>
      </c>
      <c r="F41" s="2">
        <f t="shared" si="0"/>
        <v>74455.092</v>
      </c>
    </row>
    <row r="42" spans="1:6" ht="14.25" customHeight="1">
      <c r="A42" s="179" t="s">
        <v>455</v>
      </c>
      <c r="B42" s="179" t="s">
        <v>456</v>
      </c>
      <c r="C42" s="2">
        <v>14</v>
      </c>
      <c r="D42" s="2">
        <v>147564</v>
      </c>
      <c r="E42" s="162">
        <v>0.902</v>
      </c>
      <c r="F42" s="2">
        <f t="shared" si="0"/>
        <v>49308.732</v>
      </c>
    </row>
    <row r="43" spans="1:6" ht="14.25" customHeight="1">
      <c r="A43" s="183" t="s">
        <v>457</v>
      </c>
      <c r="B43" s="183" t="s">
        <v>458</v>
      </c>
      <c r="C43" s="2">
        <v>42</v>
      </c>
      <c r="D43" s="2">
        <v>315815</v>
      </c>
      <c r="E43" s="162">
        <v>1.988</v>
      </c>
      <c r="F43" s="2">
        <f t="shared" si="0"/>
        <v>108676.008</v>
      </c>
    </row>
    <row r="44" spans="1:6" ht="14.25" customHeight="1">
      <c r="A44" s="179" t="s">
        <v>459</v>
      </c>
      <c r="B44" s="179" t="s">
        <v>5</v>
      </c>
      <c r="C44" s="2">
        <v>24</v>
      </c>
      <c r="D44" s="2">
        <v>187127</v>
      </c>
      <c r="E44" s="162">
        <v>1.186</v>
      </c>
      <c r="F44" s="2">
        <f t="shared" si="0"/>
        <v>64833.876</v>
      </c>
    </row>
    <row r="45" spans="1:6" ht="14.25" customHeight="1">
      <c r="A45" s="183" t="s">
        <v>460</v>
      </c>
      <c r="B45" s="183" t="s">
        <v>6</v>
      </c>
      <c r="C45" s="2">
        <v>15</v>
      </c>
      <c r="D45" s="2">
        <v>141397</v>
      </c>
      <c r="E45" s="162">
        <v>0.894</v>
      </c>
      <c r="F45" s="2">
        <f t="shared" si="0"/>
        <v>48871.404</v>
      </c>
    </row>
    <row r="46" spans="1:6" ht="14.25" customHeight="1">
      <c r="A46" s="179" t="s">
        <v>461</v>
      </c>
      <c r="B46" s="179" t="s">
        <v>7</v>
      </c>
      <c r="C46" s="2">
        <v>6</v>
      </c>
      <c r="D46" s="2">
        <v>60845</v>
      </c>
      <c r="E46" s="162">
        <v>0.514</v>
      </c>
      <c r="F46" s="2">
        <f t="shared" si="0"/>
        <v>28098.324</v>
      </c>
    </row>
    <row r="47" spans="1:6" ht="14.25" customHeight="1">
      <c r="A47" s="183" t="s">
        <v>462</v>
      </c>
      <c r="B47" s="183" t="s">
        <v>463</v>
      </c>
      <c r="C47" s="2">
        <v>5</v>
      </c>
      <c r="D47" s="2">
        <v>61091</v>
      </c>
      <c r="E47" s="162">
        <v>0.412</v>
      </c>
      <c r="F47" s="2">
        <f t="shared" si="0"/>
        <v>22522.392</v>
      </c>
    </row>
    <row r="48" spans="1:6" ht="14.25" customHeight="1">
      <c r="A48" s="179" t="s">
        <v>464</v>
      </c>
      <c r="B48" s="179" t="s">
        <v>465</v>
      </c>
      <c r="C48" s="2">
        <v>29</v>
      </c>
      <c r="D48" s="2">
        <v>305077</v>
      </c>
      <c r="E48" s="162">
        <v>1.19</v>
      </c>
      <c r="F48" s="2">
        <f t="shared" si="0"/>
        <v>65052.53999999999</v>
      </c>
    </row>
    <row r="49" spans="1:6" ht="14.25" customHeight="1">
      <c r="A49" s="183" t="s">
        <v>466</v>
      </c>
      <c r="B49" s="183" t="s">
        <v>8</v>
      </c>
      <c r="C49" s="2">
        <v>14</v>
      </c>
      <c r="D49" s="2">
        <v>127775</v>
      </c>
      <c r="E49" s="162">
        <v>0.724</v>
      </c>
      <c r="F49" s="2">
        <f t="shared" si="0"/>
        <v>39578.184</v>
      </c>
    </row>
    <row r="50" spans="1:6" ht="14.25" customHeight="1">
      <c r="A50" s="179" t="s">
        <v>467</v>
      </c>
      <c r="B50" s="179" t="s">
        <v>9</v>
      </c>
      <c r="C50" s="2">
        <v>9</v>
      </c>
      <c r="D50" s="2">
        <v>90947</v>
      </c>
      <c r="E50" s="162">
        <v>0.569</v>
      </c>
      <c r="F50" s="2">
        <f t="shared" si="0"/>
        <v>31104.953999999998</v>
      </c>
    </row>
    <row r="51" spans="1:6" ht="14.25" customHeight="1">
      <c r="A51" s="183" t="s">
        <v>468</v>
      </c>
      <c r="B51" s="183" t="s">
        <v>469</v>
      </c>
      <c r="C51" s="2">
        <v>65</v>
      </c>
      <c r="D51" s="2">
        <v>528582</v>
      </c>
      <c r="E51" s="162">
        <v>3.784</v>
      </c>
      <c r="F51" s="2">
        <f t="shared" si="0"/>
        <v>206856.144</v>
      </c>
    </row>
    <row r="52" spans="1:6" ht="14.25" customHeight="1">
      <c r="A52" s="179" t="s">
        <v>470</v>
      </c>
      <c r="B52" s="179" t="s">
        <v>471</v>
      </c>
      <c r="C52" s="2">
        <v>29</v>
      </c>
      <c r="D52" s="2">
        <v>248828</v>
      </c>
      <c r="E52" s="162">
        <v>1.536</v>
      </c>
      <c r="F52" s="2">
        <f t="shared" si="0"/>
        <v>83966.976</v>
      </c>
    </row>
    <row r="53" spans="1:6" ht="14.25" customHeight="1">
      <c r="A53" s="183" t="s">
        <v>472</v>
      </c>
      <c r="B53" s="183" t="s">
        <v>473</v>
      </c>
      <c r="C53" s="2">
        <v>17</v>
      </c>
      <c r="D53" s="2">
        <v>135655</v>
      </c>
      <c r="E53" s="162">
        <v>1.102</v>
      </c>
      <c r="F53" s="2">
        <f t="shared" si="0"/>
        <v>60241.93200000001</v>
      </c>
    </row>
    <row r="54" spans="1:6" ht="14.25" customHeight="1">
      <c r="A54" s="179" t="s">
        <v>474</v>
      </c>
      <c r="B54" s="179" t="s">
        <v>475</v>
      </c>
      <c r="C54" s="2">
        <v>9</v>
      </c>
      <c r="D54" s="2">
        <v>74422</v>
      </c>
      <c r="E54" s="162">
        <v>0.633</v>
      </c>
      <c r="F54" s="2">
        <f t="shared" si="0"/>
        <v>34603.578</v>
      </c>
    </row>
    <row r="55" spans="1:6" ht="14.25" customHeight="1">
      <c r="A55" s="183" t="s">
        <v>476</v>
      </c>
      <c r="B55" s="183" t="s">
        <v>477</v>
      </c>
      <c r="C55" s="2">
        <v>9</v>
      </c>
      <c r="D55" s="2">
        <v>95859</v>
      </c>
      <c r="E55" s="162">
        <v>0.608</v>
      </c>
      <c r="F55" s="2">
        <f t="shared" si="0"/>
        <v>33236.928</v>
      </c>
    </row>
    <row r="56" spans="1:6" ht="14.25" customHeight="1">
      <c r="A56" s="179" t="s">
        <v>478</v>
      </c>
      <c r="B56" s="179" t="s">
        <v>479</v>
      </c>
      <c r="C56" s="2">
        <v>5</v>
      </c>
      <c r="D56" s="2">
        <v>69704</v>
      </c>
      <c r="E56" s="162">
        <v>0.474</v>
      </c>
      <c r="F56" s="2">
        <f t="shared" si="0"/>
        <v>25911.683999999997</v>
      </c>
    </row>
    <row r="57" spans="1:6" ht="14.25" customHeight="1">
      <c r="A57" s="183" t="s">
        <v>480</v>
      </c>
      <c r="B57" s="183" t="s">
        <v>481</v>
      </c>
      <c r="C57" s="2">
        <v>17</v>
      </c>
      <c r="D57" s="2">
        <v>182924</v>
      </c>
      <c r="E57" s="162">
        <v>0.991</v>
      </c>
      <c r="F57" s="2">
        <f t="shared" si="0"/>
        <v>54174.006</v>
      </c>
    </row>
    <row r="58" spans="1:6" ht="14.25" customHeight="1">
      <c r="A58" s="179" t="s">
        <v>482</v>
      </c>
      <c r="B58" s="179" t="s">
        <v>483</v>
      </c>
      <c r="C58" s="2">
        <v>6</v>
      </c>
      <c r="D58" s="2">
        <v>83188</v>
      </c>
      <c r="E58" s="162">
        <v>0.536</v>
      </c>
      <c r="F58" s="2">
        <f t="shared" si="0"/>
        <v>29300.976000000002</v>
      </c>
    </row>
    <row r="59" spans="1:6" ht="14.25" customHeight="1">
      <c r="A59" s="183" t="s">
        <v>484</v>
      </c>
      <c r="B59" s="183" t="s">
        <v>485</v>
      </c>
      <c r="C59" s="2">
        <v>5</v>
      </c>
      <c r="D59" s="2">
        <v>57375</v>
      </c>
      <c r="E59" s="162">
        <v>0.42</v>
      </c>
      <c r="F59" s="2">
        <f t="shared" si="0"/>
        <v>22959.719999999998</v>
      </c>
    </row>
    <row r="60" spans="1:6" ht="14.25" customHeight="1">
      <c r="A60" s="179" t="s">
        <v>486</v>
      </c>
      <c r="B60" s="179" t="s">
        <v>487</v>
      </c>
      <c r="C60" s="2">
        <v>34</v>
      </c>
      <c r="D60" s="2">
        <v>312778</v>
      </c>
      <c r="E60" s="162">
        <v>1.836</v>
      </c>
      <c r="F60" s="2">
        <f t="shared" si="0"/>
        <v>100366.776</v>
      </c>
    </row>
    <row r="61" spans="1:6" ht="14.25" customHeight="1">
      <c r="A61" s="183" t="s">
        <v>488</v>
      </c>
      <c r="B61" s="183" t="s">
        <v>489</v>
      </c>
      <c r="C61" s="2">
        <v>14</v>
      </c>
      <c r="D61" s="2">
        <v>133265</v>
      </c>
      <c r="E61" s="162">
        <v>0.761</v>
      </c>
      <c r="F61" s="2">
        <f t="shared" si="0"/>
        <v>41600.826</v>
      </c>
    </row>
    <row r="62" spans="1:6" ht="14.25" customHeight="1">
      <c r="A62" s="179" t="s">
        <v>490</v>
      </c>
      <c r="B62" s="179" t="s">
        <v>491</v>
      </c>
      <c r="C62" s="2">
        <v>12</v>
      </c>
      <c r="D62" s="2">
        <v>111725</v>
      </c>
      <c r="E62" s="162">
        <v>0.737</v>
      </c>
      <c r="F62" s="2">
        <f t="shared" si="0"/>
        <v>40288.842</v>
      </c>
    </row>
    <row r="63" spans="1:6" ht="14.25" customHeight="1">
      <c r="A63" s="183" t="s">
        <v>492</v>
      </c>
      <c r="B63" s="183" t="s">
        <v>493</v>
      </c>
      <c r="C63" s="2">
        <v>5</v>
      </c>
      <c r="D63" s="2">
        <v>74316</v>
      </c>
      <c r="E63" s="162">
        <v>0.509</v>
      </c>
      <c r="F63" s="2">
        <f t="shared" si="0"/>
        <v>27824.994</v>
      </c>
    </row>
    <row r="64" spans="1:6" ht="14.25" customHeight="1">
      <c r="A64" s="179" t="s">
        <v>494</v>
      </c>
      <c r="B64" s="179" t="s">
        <v>495</v>
      </c>
      <c r="C64" s="2">
        <v>5</v>
      </c>
      <c r="D64" s="2">
        <v>54677</v>
      </c>
      <c r="E64" s="162">
        <v>0.405</v>
      </c>
      <c r="F64" s="2">
        <f t="shared" si="0"/>
        <v>22139.730000000003</v>
      </c>
    </row>
    <row r="65" spans="1:6" ht="14.25" customHeight="1">
      <c r="A65" s="183" t="s">
        <v>496</v>
      </c>
      <c r="B65" s="183" t="s">
        <v>497</v>
      </c>
      <c r="C65" s="2">
        <v>4</v>
      </c>
      <c r="D65" s="2">
        <v>36145</v>
      </c>
      <c r="E65" s="162">
        <v>0.324</v>
      </c>
      <c r="F65" s="2">
        <f t="shared" si="0"/>
        <v>17711.784</v>
      </c>
    </row>
    <row r="66" spans="1:6" ht="14.25" customHeight="1">
      <c r="A66" s="179" t="s">
        <v>498</v>
      </c>
      <c r="B66" s="179" t="s">
        <v>499</v>
      </c>
      <c r="C66" s="2">
        <v>26</v>
      </c>
      <c r="D66" s="2">
        <v>287731</v>
      </c>
      <c r="E66" s="162">
        <v>1.523</v>
      </c>
      <c r="F66" s="2">
        <f t="shared" si="0"/>
        <v>83256.318</v>
      </c>
    </row>
    <row r="67" spans="1:6" ht="14.25" customHeight="1">
      <c r="A67" s="183" t="s">
        <v>500</v>
      </c>
      <c r="B67" s="183" t="s">
        <v>10</v>
      </c>
      <c r="C67" s="2">
        <v>17</v>
      </c>
      <c r="D67" s="2">
        <v>117253</v>
      </c>
      <c r="E67" s="162">
        <v>0.72</v>
      </c>
      <c r="F67" s="2">
        <f t="shared" si="0"/>
        <v>39359.52</v>
      </c>
    </row>
    <row r="68" spans="1:6" ht="14.25" customHeight="1">
      <c r="A68" s="179" t="s">
        <v>501</v>
      </c>
      <c r="B68" s="179" t="s">
        <v>11</v>
      </c>
      <c r="C68" s="2">
        <v>6</v>
      </c>
      <c r="D68" s="2">
        <v>78329</v>
      </c>
      <c r="E68" s="162">
        <v>0.54</v>
      </c>
      <c r="F68" s="2">
        <f t="shared" si="0"/>
        <v>29519.640000000003</v>
      </c>
    </row>
    <row r="69" spans="1:6" ht="14.25" customHeight="1">
      <c r="A69" s="183" t="s">
        <v>502</v>
      </c>
      <c r="B69" s="183" t="s">
        <v>3170</v>
      </c>
      <c r="C69" s="2">
        <v>6</v>
      </c>
      <c r="D69" s="2">
        <v>85895</v>
      </c>
      <c r="E69" s="162">
        <v>0.817</v>
      </c>
      <c r="F69" s="2">
        <f t="shared" si="0"/>
        <v>44662.121999999996</v>
      </c>
    </row>
    <row r="70" spans="1:6" ht="14.25" customHeight="1">
      <c r="A70" s="179" t="s">
        <v>3171</v>
      </c>
      <c r="B70" s="179" t="s">
        <v>3172</v>
      </c>
      <c r="C70" s="2">
        <v>5</v>
      </c>
      <c r="D70" s="2">
        <v>77768</v>
      </c>
      <c r="E70" s="162">
        <v>0.751</v>
      </c>
      <c r="F70" s="2">
        <f t="shared" si="0"/>
        <v>41054.166</v>
      </c>
    </row>
    <row r="71" spans="1:6" ht="14.25" customHeight="1">
      <c r="A71" s="183" t="s">
        <v>503</v>
      </c>
      <c r="B71" s="183" t="s">
        <v>504</v>
      </c>
      <c r="C71" s="2">
        <v>13</v>
      </c>
      <c r="D71" s="2">
        <v>210545</v>
      </c>
      <c r="E71" s="162">
        <v>1.44</v>
      </c>
      <c r="F71" s="2">
        <f t="shared" si="0"/>
        <v>78719.04</v>
      </c>
    </row>
    <row r="72" spans="1:6" ht="14.25" customHeight="1">
      <c r="A72" s="179" t="s">
        <v>505</v>
      </c>
      <c r="B72" s="179" t="s">
        <v>506</v>
      </c>
      <c r="C72" s="2">
        <v>5</v>
      </c>
      <c r="D72" s="2">
        <v>104562</v>
      </c>
      <c r="E72" s="162">
        <v>0.831</v>
      </c>
      <c r="F72" s="2">
        <f t="shared" si="0"/>
        <v>45427.445999999996</v>
      </c>
    </row>
    <row r="73" spans="1:6" ht="14.25" customHeight="1">
      <c r="A73" s="183" t="s">
        <v>507</v>
      </c>
      <c r="B73" s="183" t="s">
        <v>13</v>
      </c>
      <c r="C73" s="2">
        <v>5</v>
      </c>
      <c r="D73" s="2">
        <v>79346</v>
      </c>
      <c r="E73" s="162">
        <v>0.615</v>
      </c>
      <c r="F73" s="2">
        <f t="shared" si="0"/>
        <v>33619.59</v>
      </c>
    </row>
    <row r="74" spans="1:6" ht="14.25" customHeight="1">
      <c r="A74" s="179" t="s">
        <v>508</v>
      </c>
      <c r="B74" s="179" t="s">
        <v>3039</v>
      </c>
      <c r="C74" s="2">
        <v>6</v>
      </c>
      <c r="D74" s="2">
        <v>133691</v>
      </c>
      <c r="E74" s="162">
        <v>0.933</v>
      </c>
      <c r="F74" s="2">
        <f t="shared" si="0"/>
        <v>51003.378000000004</v>
      </c>
    </row>
    <row r="75" spans="1:6" ht="14.25" customHeight="1">
      <c r="A75" s="183" t="s">
        <v>509</v>
      </c>
      <c r="B75" s="183" t="s">
        <v>3040</v>
      </c>
      <c r="C75" s="2">
        <v>5</v>
      </c>
      <c r="D75" s="2">
        <v>78729</v>
      </c>
      <c r="E75" s="162">
        <v>0.691</v>
      </c>
      <c r="F75" s="2">
        <f aca="true" t="shared" si="1" ref="F75:F138">+$F$6*E75</f>
        <v>37774.206</v>
      </c>
    </row>
    <row r="76" spans="1:6" ht="14.25" customHeight="1">
      <c r="A76" s="179" t="s">
        <v>510</v>
      </c>
      <c r="B76" s="179" t="s">
        <v>3173</v>
      </c>
      <c r="C76" s="2">
        <v>10</v>
      </c>
      <c r="D76" s="2">
        <v>143845</v>
      </c>
      <c r="E76" s="162">
        <v>0.908</v>
      </c>
      <c r="F76" s="2">
        <f t="shared" si="1"/>
        <v>49636.728</v>
      </c>
    </row>
    <row r="77" spans="1:6" ht="14.25" customHeight="1">
      <c r="A77" s="183" t="s">
        <v>511</v>
      </c>
      <c r="B77" s="183" t="s">
        <v>3174</v>
      </c>
      <c r="C77" s="2">
        <v>6</v>
      </c>
      <c r="D77" s="2">
        <v>121109</v>
      </c>
      <c r="E77" s="162">
        <v>0.834</v>
      </c>
      <c r="F77" s="2">
        <f t="shared" si="1"/>
        <v>45591.443999999996</v>
      </c>
    </row>
    <row r="78" spans="1:6" ht="14.25" customHeight="1">
      <c r="A78" s="179" t="s">
        <v>512</v>
      </c>
      <c r="B78" s="179" t="s">
        <v>12</v>
      </c>
      <c r="C78" s="2">
        <v>7</v>
      </c>
      <c r="D78" s="2">
        <v>113370</v>
      </c>
      <c r="E78" s="162">
        <v>1.455</v>
      </c>
      <c r="F78" s="2">
        <f t="shared" si="1"/>
        <v>79539.03</v>
      </c>
    </row>
    <row r="79" spans="1:6" ht="14.25" customHeight="1">
      <c r="A79" s="183" t="s">
        <v>513</v>
      </c>
      <c r="B79" s="183" t="s">
        <v>3041</v>
      </c>
      <c r="C79" s="2">
        <v>5</v>
      </c>
      <c r="D79" s="2">
        <v>53008</v>
      </c>
      <c r="E79" s="162">
        <v>0.386</v>
      </c>
      <c r="F79" s="2">
        <f t="shared" si="1"/>
        <v>21101.076</v>
      </c>
    </row>
    <row r="80" spans="1:6" ht="14.25" customHeight="1">
      <c r="A80" s="179" t="s">
        <v>514</v>
      </c>
      <c r="B80" s="179" t="s">
        <v>3042</v>
      </c>
      <c r="C80" s="2">
        <v>15</v>
      </c>
      <c r="D80" s="2">
        <v>105625</v>
      </c>
      <c r="E80" s="162">
        <v>0.743</v>
      </c>
      <c r="F80" s="2">
        <f t="shared" si="1"/>
        <v>40616.837999999996</v>
      </c>
    </row>
    <row r="81" spans="1:6" ht="14.25" customHeight="1">
      <c r="A81" s="183" t="s">
        <v>515</v>
      </c>
      <c r="B81" s="183" t="s">
        <v>14</v>
      </c>
      <c r="C81" s="2">
        <v>6</v>
      </c>
      <c r="D81" s="2">
        <v>67784</v>
      </c>
      <c r="E81" s="162">
        <v>0.546</v>
      </c>
      <c r="F81" s="2">
        <f t="shared" si="1"/>
        <v>29847.636000000002</v>
      </c>
    </row>
    <row r="82" spans="1:6" ht="14.25" customHeight="1">
      <c r="A82" s="179" t="s">
        <v>516</v>
      </c>
      <c r="B82" s="179" t="s">
        <v>517</v>
      </c>
      <c r="C82" s="2">
        <v>9</v>
      </c>
      <c r="D82" s="2">
        <v>96274</v>
      </c>
      <c r="E82" s="162">
        <v>0.602</v>
      </c>
      <c r="F82" s="2">
        <f t="shared" si="1"/>
        <v>32908.932</v>
      </c>
    </row>
    <row r="83" spans="1:6" ht="14.25" customHeight="1">
      <c r="A83" s="183" t="s">
        <v>518</v>
      </c>
      <c r="B83" s="183" t="s">
        <v>519</v>
      </c>
      <c r="C83" s="2">
        <v>6</v>
      </c>
      <c r="D83" s="2">
        <v>73313</v>
      </c>
      <c r="E83" s="162">
        <v>0.446</v>
      </c>
      <c r="F83" s="2">
        <f t="shared" si="1"/>
        <v>24381.036</v>
      </c>
    </row>
    <row r="84" spans="1:6" ht="14.25" customHeight="1">
      <c r="A84" s="179" t="s">
        <v>520</v>
      </c>
      <c r="B84" s="179" t="s">
        <v>3043</v>
      </c>
      <c r="C84" s="2">
        <v>40</v>
      </c>
      <c r="D84" s="2">
        <v>883530</v>
      </c>
      <c r="E84" s="162">
        <v>7.53</v>
      </c>
      <c r="F84" s="2">
        <f t="shared" si="1"/>
        <v>411634.98000000004</v>
      </c>
    </row>
    <row r="85" spans="1:6" ht="14.25" customHeight="1">
      <c r="A85" s="183" t="s">
        <v>521</v>
      </c>
      <c r="B85" s="183" t="s">
        <v>3044</v>
      </c>
      <c r="C85" s="2">
        <v>47</v>
      </c>
      <c r="D85" s="2">
        <v>831919</v>
      </c>
      <c r="E85" s="162">
        <v>5.234</v>
      </c>
      <c r="F85" s="2">
        <f t="shared" si="1"/>
        <v>286121.844</v>
      </c>
    </row>
    <row r="86" spans="1:6" ht="14.25" customHeight="1">
      <c r="A86" s="179" t="s">
        <v>522</v>
      </c>
      <c r="B86" s="179" t="s">
        <v>289</v>
      </c>
      <c r="C86" s="2">
        <v>5</v>
      </c>
      <c r="D86" s="2">
        <v>718924</v>
      </c>
      <c r="E86" s="162">
        <v>5.067</v>
      </c>
      <c r="F86" s="2">
        <f t="shared" si="1"/>
        <v>276992.62200000003</v>
      </c>
    </row>
    <row r="87" spans="1:6" ht="14.25" customHeight="1">
      <c r="A87" s="183" t="s">
        <v>523</v>
      </c>
      <c r="B87" s="183" t="s">
        <v>15</v>
      </c>
      <c r="C87" s="2">
        <v>14</v>
      </c>
      <c r="D87" s="2">
        <v>281394</v>
      </c>
      <c r="E87" s="162">
        <v>2.378</v>
      </c>
      <c r="F87" s="2">
        <f t="shared" si="1"/>
        <v>129995.748</v>
      </c>
    </row>
    <row r="88" spans="1:6" ht="14.25" customHeight="1">
      <c r="A88" s="179" t="s">
        <v>524</v>
      </c>
      <c r="B88" s="179" t="s">
        <v>525</v>
      </c>
      <c r="C88" s="2">
        <v>5</v>
      </c>
      <c r="D88" s="2">
        <v>127982</v>
      </c>
      <c r="E88" s="162">
        <v>1.277</v>
      </c>
      <c r="F88" s="2">
        <f t="shared" si="1"/>
        <v>69808.48199999999</v>
      </c>
    </row>
    <row r="89" spans="1:6" ht="14.25" customHeight="1">
      <c r="A89" s="183" t="s">
        <v>526</v>
      </c>
      <c r="B89" s="183" t="s">
        <v>16</v>
      </c>
      <c r="C89" s="2">
        <v>5</v>
      </c>
      <c r="D89" s="2">
        <v>101303</v>
      </c>
      <c r="E89" s="162">
        <v>0.919</v>
      </c>
      <c r="F89" s="2">
        <f t="shared" si="1"/>
        <v>50238.054000000004</v>
      </c>
    </row>
    <row r="90" spans="1:6" ht="14.25" customHeight="1">
      <c r="A90" s="179" t="s">
        <v>527</v>
      </c>
      <c r="B90" s="179" t="s">
        <v>17</v>
      </c>
      <c r="C90" s="2">
        <v>6</v>
      </c>
      <c r="D90" s="2">
        <v>115846</v>
      </c>
      <c r="E90" s="162">
        <v>1.115</v>
      </c>
      <c r="F90" s="2">
        <f t="shared" si="1"/>
        <v>60952.59</v>
      </c>
    </row>
    <row r="91" spans="1:6" ht="14.25" customHeight="1">
      <c r="A91" s="183" t="s">
        <v>528</v>
      </c>
      <c r="B91" s="183" t="s">
        <v>18</v>
      </c>
      <c r="C91" s="2">
        <v>5</v>
      </c>
      <c r="D91" s="2">
        <v>99861</v>
      </c>
      <c r="E91" s="162">
        <v>0.889</v>
      </c>
      <c r="F91" s="2">
        <f t="shared" si="1"/>
        <v>48598.074</v>
      </c>
    </row>
    <row r="92" spans="1:6" ht="14.25" customHeight="1">
      <c r="A92" s="179" t="s">
        <v>529</v>
      </c>
      <c r="B92" s="179" t="s">
        <v>19</v>
      </c>
      <c r="C92" s="2">
        <v>5</v>
      </c>
      <c r="D92" s="2">
        <v>167323</v>
      </c>
      <c r="E92" s="162">
        <v>1.227</v>
      </c>
      <c r="F92" s="2">
        <f t="shared" si="1"/>
        <v>67075.182</v>
      </c>
    </row>
    <row r="93" spans="1:6" ht="14.25" customHeight="1">
      <c r="A93" s="183" t="s">
        <v>530</v>
      </c>
      <c r="B93" s="183" t="s">
        <v>20</v>
      </c>
      <c r="C93" s="2">
        <v>5</v>
      </c>
      <c r="D93" s="2">
        <v>152625</v>
      </c>
      <c r="E93" s="162">
        <v>1.128</v>
      </c>
      <c r="F93" s="2">
        <f t="shared" si="1"/>
        <v>61663.24799999999</v>
      </c>
    </row>
    <row r="94" spans="1:6" ht="14.25" customHeight="1">
      <c r="A94" s="179" t="s">
        <v>531</v>
      </c>
      <c r="B94" s="179" t="s">
        <v>236</v>
      </c>
      <c r="C94" s="2">
        <v>4</v>
      </c>
      <c r="D94" s="2">
        <v>64105</v>
      </c>
      <c r="E94" s="162">
        <v>0.737</v>
      </c>
      <c r="F94" s="2">
        <f t="shared" si="1"/>
        <v>40288.842</v>
      </c>
    </row>
    <row r="95" spans="1:6" ht="14.25" customHeight="1">
      <c r="A95" s="183" t="s">
        <v>532</v>
      </c>
      <c r="B95" s="183" t="s">
        <v>21</v>
      </c>
      <c r="C95" s="2">
        <v>4</v>
      </c>
      <c r="D95" s="2">
        <v>86203</v>
      </c>
      <c r="E95" s="162">
        <v>0.818</v>
      </c>
      <c r="F95" s="2">
        <f t="shared" si="1"/>
        <v>44716.788</v>
      </c>
    </row>
    <row r="96" spans="1:6" ht="14.25" customHeight="1">
      <c r="A96" s="179" t="s">
        <v>2634</v>
      </c>
      <c r="B96" s="179" t="s">
        <v>2971</v>
      </c>
      <c r="C96" s="2">
        <v>4</v>
      </c>
      <c r="D96" s="2">
        <v>58705</v>
      </c>
      <c r="E96" s="162">
        <v>0.609</v>
      </c>
      <c r="F96" s="2">
        <f t="shared" si="1"/>
        <v>33291.594</v>
      </c>
    </row>
    <row r="97" spans="1:6" ht="14.25" customHeight="1">
      <c r="A97" s="183" t="s">
        <v>533</v>
      </c>
      <c r="B97" s="183" t="s">
        <v>3045</v>
      </c>
      <c r="C97" s="2">
        <v>5</v>
      </c>
      <c r="D97" s="2">
        <v>150902</v>
      </c>
      <c r="E97" s="162">
        <v>1.021</v>
      </c>
      <c r="F97" s="2">
        <f t="shared" si="1"/>
        <v>55813.986</v>
      </c>
    </row>
    <row r="98" spans="1:6" ht="14.25" customHeight="1">
      <c r="A98" s="179" t="s">
        <v>534</v>
      </c>
      <c r="B98" s="179" t="s">
        <v>535</v>
      </c>
      <c r="C98" s="2">
        <v>33</v>
      </c>
      <c r="D98" s="2">
        <v>242306</v>
      </c>
      <c r="E98" s="162">
        <v>1.566</v>
      </c>
      <c r="F98" s="2">
        <f t="shared" si="1"/>
        <v>85606.956</v>
      </c>
    </row>
    <row r="99" spans="1:6" ht="14.25" customHeight="1">
      <c r="A99" s="183" t="s">
        <v>536</v>
      </c>
      <c r="B99" s="183" t="s">
        <v>537</v>
      </c>
      <c r="C99" s="2">
        <v>25</v>
      </c>
      <c r="D99" s="2">
        <v>178127</v>
      </c>
      <c r="E99" s="162">
        <v>1</v>
      </c>
      <c r="F99" s="2">
        <f t="shared" si="1"/>
        <v>54666</v>
      </c>
    </row>
    <row r="100" spans="1:6" ht="14.25" customHeight="1">
      <c r="A100" s="179" t="s">
        <v>538</v>
      </c>
      <c r="B100" s="179" t="s">
        <v>539</v>
      </c>
      <c r="C100" s="2">
        <v>9</v>
      </c>
      <c r="D100" s="2">
        <v>94117</v>
      </c>
      <c r="E100" s="162">
        <v>0.65</v>
      </c>
      <c r="F100" s="2">
        <f t="shared" si="1"/>
        <v>35532.9</v>
      </c>
    </row>
    <row r="101" spans="1:6" ht="14.25" customHeight="1">
      <c r="A101" s="183" t="s">
        <v>540</v>
      </c>
      <c r="B101" s="183" t="s">
        <v>541</v>
      </c>
      <c r="C101" s="2">
        <v>9</v>
      </c>
      <c r="D101" s="2">
        <v>66887</v>
      </c>
      <c r="E101" s="162">
        <v>0.503</v>
      </c>
      <c r="F101" s="2">
        <f t="shared" si="1"/>
        <v>27496.998</v>
      </c>
    </row>
    <row r="102" spans="1:6" ht="14.25" customHeight="1">
      <c r="A102" s="179" t="s">
        <v>542</v>
      </c>
      <c r="B102" s="179" t="s">
        <v>543</v>
      </c>
      <c r="C102" s="2">
        <v>5</v>
      </c>
      <c r="D102" s="2">
        <v>52775</v>
      </c>
      <c r="E102" s="162">
        <v>0.433</v>
      </c>
      <c r="F102" s="2">
        <f t="shared" si="1"/>
        <v>23670.378</v>
      </c>
    </row>
    <row r="103" spans="1:6" ht="14.25" customHeight="1">
      <c r="A103" s="183" t="s">
        <v>544</v>
      </c>
      <c r="B103" s="183" t="s">
        <v>278</v>
      </c>
      <c r="C103" s="2">
        <v>6</v>
      </c>
      <c r="D103" s="2">
        <v>55405</v>
      </c>
      <c r="E103" s="162">
        <v>0.417</v>
      </c>
      <c r="F103" s="2">
        <f t="shared" si="1"/>
        <v>22795.721999999998</v>
      </c>
    </row>
    <row r="104" spans="1:6" ht="14.25" customHeight="1">
      <c r="A104" s="179" t="s">
        <v>545</v>
      </c>
      <c r="B104" s="179" t="s">
        <v>279</v>
      </c>
      <c r="C104" s="2">
        <v>10</v>
      </c>
      <c r="D104" s="2">
        <v>232439</v>
      </c>
      <c r="E104" s="162">
        <v>1.209</v>
      </c>
      <c r="F104" s="2">
        <f t="shared" si="1"/>
        <v>66091.194</v>
      </c>
    </row>
    <row r="105" spans="1:6" ht="14.25" customHeight="1">
      <c r="A105" s="183" t="s">
        <v>546</v>
      </c>
      <c r="B105" s="183" t="s">
        <v>547</v>
      </c>
      <c r="C105" s="2">
        <v>12</v>
      </c>
      <c r="D105" s="2">
        <v>84952</v>
      </c>
      <c r="E105" s="162">
        <v>0.615</v>
      </c>
      <c r="F105" s="2">
        <f t="shared" si="1"/>
        <v>33619.59</v>
      </c>
    </row>
    <row r="106" spans="1:6" ht="14.25" customHeight="1">
      <c r="A106" s="179" t="s">
        <v>548</v>
      </c>
      <c r="B106" s="179" t="s">
        <v>549</v>
      </c>
      <c r="C106" s="2">
        <v>5</v>
      </c>
      <c r="D106" s="2">
        <v>56234</v>
      </c>
      <c r="E106" s="162">
        <v>0.435</v>
      </c>
      <c r="F106" s="2">
        <f t="shared" si="1"/>
        <v>23779.71</v>
      </c>
    </row>
    <row r="107" spans="1:6" ht="14.25" customHeight="1">
      <c r="A107" s="183" t="s">
        <v>550</v>
      </c>
      <c r="B107" s="183" t="s">
        <v>280</v>
      </c>
      <c r="C107" s="2">
        <v>4</v>
      </c>
      <c r="D107" s="2">
        <v>47624</v>
      </c>
      <c r="E107" s="162">
        <v>0.355</v>
      </c>
      <c r="F107" s="2">
        <f t="shared" si="1"/>
        <v>19406.43</v>
      </c>
    </row>
    <row r="108" spans="1:6" ht="14.25" customHeight="1">
      <c r="A108" s="179" t="s">
        <v>551</v>
      </c>
      <c r="B108" s="179" t="s">
        <v>3046</v>
      </c>
      <c r="C108" s="2">
        <v>5</v>
      </c>
      <c r="D108" s="2">
        <v>61559</v>
      </c>
      <c r="E108" s="162">
        <v>0.284</v>
      </c>
      <c r="F108" s="2">
        <f t="shared" si="1"/>
        <v>15525.143999999998</v>
      </c>
    </row>
    <row r="109" spans="1:6" ht="14.25" customHeight="1">
      <c r="A109" s="183" t="s">
        <v>552</v>
      </c>
      <c r="B109" s="183" t="s">
        <v>3047</v>
      </c>
      <c r="C109" s="2">
        <v>4</v>
      </c>
      <c r="D109" s="2">
        <v>21053</v>
      </c>
      <c r="E109" s="162">
        <v>0.155</v>
      </c>
      <c r="F109" s="2">
        <f t="shared" si="1"/>
        <v>8473.23</v>
      </c>
    </row>
    <row r="110" spans="1:6" ht="14.25" customHeight="1">
      <c r="A110" s="179" t="s">
        <v>553</v>
      </c>
      <c r="B110" s="179" t="s">
        <v>554</v>
      </c>
      <c r="C110" s="2">
        <v>5</v>
      </c>
      <c r="D110" s="2">
        <v>68474</v>
      </c>
      <c r="E110" s="162">
        <v>0.509</v>
      </c>
      <c r="F110" s="2">
        <f t="shared" si="1"/>
        <v>27824.994</v>
      </c>
    </row>
    <row r="111" spans="1:6" ht="14.25" customHeight="1">
      <c r="A111" s="183" t="s">
        <v>555</v>
      </c>
      <c r="B111" s="183" t="s">
        <v>556</v>
      </c>
      <c r="C111" s="2">
        <v>4</v>
      </c>
      <c r="D111" s="2">
        <v>57351</v>
      </c>
      <c r="E111" s="162">
        <v>0.426</v>
      </c>
      <c r="F111" s="2">
        <f t="shared" si="1"/>
        <v>23287.716</v>
      </c>
    </row>
    <row r="112" spans="1:6" ht="14.25" customHeight="1">
      <c r="A112" s="179" t="s">
        <v>557</v>
      </c>
      <c r="B112" s="179" t="s">
        <v>558</v>
      </c>
      <c r="C112" s="2">
        <v>12</v>
      </c>
      <c r="D112" s="2">
        <v>108745</v>
      </c>
      <c r="E112" s="162">
        <v>0.687</v>
      </c>
      <c r="F112" s="2">
        <f t="shared" si="1"/>
        <v>37555.542</v>
      </c>
    </row>
    <row r="113" spans="1:6" ht="14.25" customHeight="1">
      <c r="A113" s="183" t="s">
        <v>559</v>
      </c>
      <c r="B113" s="183" t="s">
        <v>560</v>
      </c>
      <c r="C113" s="2">
        <v>5</v>
      </c>
      <c r="D113" s="2">
        <v>64120</v>
      </c>
      <c r="E113" s="162">
        <v>0.465</v>
      </c>
      <c r="F113" s="2">
        <f t="shared" si="1"/>
        <v>25419.690000000002</v>
      </c>
    </row>
    <row r="114" spans="1:6" ht="14.25" customHeight="1">
      <c r="A114" s="179" t="s">
        <v>561</v>
      </c>
      <c r="B114" s="179" t="s">
        <v>22</v>
      </c>
      <c r="C114" s="2">
        <v>5</v>
      </c>
      <c r="D114" s="2">
        <v>67233</v>
      </c>
      <c r="E114" s="162">
        <v>0.456</v>
      </c>
      <c r="F114" s="2">
        <f t="shared" si="1"/>
        <v>24927.696</v>
      </c>
    </row>
    <row r="115" spans="1:6" ht="14.25" customHeight="1">
      <c r="A115" s="183" t="s">
        <v>562</v>
      </c>
      <c r="B115" s="183" t="s">
        <v>563</v>
      </c>
      <c r="C115" s="2">
        <v>6</v>
      </c>
      <c r="D115" s="2">
        <v>115757</v>
      </c>
      <c r="E115" s="162">
        <v>0.899</v>
      </c>
      <c r="F115" s="2">
        <f t="shared" si="1"/>
        <v>49144.734000000004</v>
      </c>
    </row>
    <row r="116" spans="1:6" ht="14.25" customHeight="1">
      <c r="A116" s="179" t="s">
        <v>564</v>
      </c>
      <c r="B116" s="179" t="s">
        <v>565</v>
      </c>
      <c r="C116" s="2">
        <v>23</v>
      </c>
      <c r="D116" s="2">
        <v>158154</v>
      </c>
      <c r="E116" s="162">
        <v>1.092</v>
      </c>
      <c r="F116" s="2">
        <f t="shared" si="1"/>
        <v>59695.272000000004</v>
      </c>
    </row>
    <row r="117" spans="1:6" ht="14.25" customHeight="1">
      <c r="A117" s="183" t="s">
        <v>566</v>
      </c>
      <c r="B117" s="183" t="s">
        <v>567</v>
      </c>
      <c r="C117" s="2">
        <v>14</v>
      </c>
      <c r="D117" s="2">
        <v>99944</v>
      </c>
      <c r="E117" s="162">
        <v>0.716</v>
      </c>
      <c r="F117" s="2">
        <f t="shared" si="1"/>
        <v>39140.856</v>
      </c>
    </row>
    <row r="118" spans="1:6" ht="14.25" customHeight="1">
      <c r="A118" s="179" t="s">
        <v>568</v>
      </c>
      <c r="B118" s="179" t="s">
        <v>569</v>
      </c>
      <c r="C118" s="2">
        <v>6</v>
      </c>
      <c r="D118" s="2">
        <v>80759</v>
      </c>
      <c r="E118" s="162">
        <v>0.534</v>
      </c>
      <c r="F118" s="2">
        <f t="shared" si="1"/>
        <v>29191.644</v>
      </c>
    </row>
    <row r="119" spans="1:6" ht="14.25" customHeight="1">
      <c r="A119" s="183" t="s">
        <v>570</v>
      </c>
      <c r="B119" s="183" t="s">
        <v>85</v>
      </c>
      <c r="C119" s="2">
        <v>6</v>
      </c>
      <c r="D119" s="2">
        <v>88327</v>
      </c>
      <c r="E119" s="162">
        <v>0.631</v>
      </c>
      <c r="F119" s="2">
        <f t="shared" si="1"/>
        <v>34494.246</v>
      </c>
    </row>
    <row r="120" spans="1:6" ht="14.25" customHeight="1">
      <c r="A120" s="179" t="s">
        <v>571</v>
      </c>
      <c r="B120" s="179" t="s">
        <v>246</v>
      </c>
      <c r="C120" s="2">
        <v>76</v>
      </c>
      <c r="D120" s="2">
        <v>2140912</v>
      </c>
      <c r="E120" s="162">
        <v>23.63</v>
      </c>
      <c r="F120" s="2">
        <f t="shared" si="1"/>
        <v>1291757.5799999998</v>
      </c>
    </row>
    <row r="121" spans="1:6" ht="14.25" customHeight="1">
      <c r="A121" s="183" t="s">
        <v>572</v>
      </c>
      <c r="B121" s="183" t="s">
        <v>573</v>
      </c>
      <c r="C121" s="2">
        <v>32</v>
      </c>
      <c r="D121" s="2">
        <v>538240</v>
      </c>
      <c r="E121" s="162">
        <v>3.74</v>
      </c>
      <c r="F121" s="2">
        <f t="shared" si="1"/>
        <v>204450.84000000003</v>
      </c>
    </row>
    <row r="122" spans="1:6" ht="14.25" customHeight="1">
      <c r="A122" s="179" t="s">
        <v>574</v>
      </c>
      <c r="B122" s="179" t="s">
        <v>575</v>
      </c>
      <c r="C122" s="2">
        <v>15</v>
      </c>
      <c r="D122" s="2">
        <v>253913</v>
      </c>
      <c r="E122" s="162">
        <v>2.445</v>
      </c>
      <c r="F122" s="2">
        <f t="shared" si="1"/>
        <v>133658.37</v>
      </c>
    </row>
    <row r="123" spans="1:6" ht="14.25" customHeight="1">
      <c r="A123" s="183" t="s">
        <v>576</v>
      </c>
      <c r="B123" s="183" t="s">
        <v>3048</v>
      </c>
      <c r="C123" s="2">
        <v>44</v>
      </c>
      <c r="D123" s="2">
        <v>544619</v>
      </c>
      <c r="E123" s="162">
        <v>2.993</v>
      </c>
      <c r="F123" s="2">
        <f t="shared" si="1"/>
        <v>163615.338</v>
      </c>
    </row>
    <row r="124" spans="1:6" ht="14.25" customHeight="1">
      <c r="A124" s="179" t="s">
        <v>577</v>
      </c>
      <c r="B124" s="179" t="s">
        <v>3049</v>
      </c>
      <c r="C124" s="2">
        <v>28</v>
      </c>
      <c r="D124" s="2">
        <v>249027</v>
      </c>
      <c r="E124" s="162">
        <v>1.869</v>
      </c>
      <c r="F124" s="2">
        <f t="shared" si="1"/>
        <v>102170.754</v>
      </c>
    </row>
    <row r="125" spans="1:6" ht="14.25" customHeight="1">
      <c r="A125" s="183" t="s">
        <v>578</v>
      </c>
      <c r="B125" s="183" t="s">
        <v>3050</v>
      </c>
      <c r="C125" s="2">
        <v>10</v>
      </c>
      <c r="D125" s="2">
        <v>182273</v>
      </c>
      <c r="E125" s="162">
        <v>1.488</v>
      </c>
      <c r="F125" s="2">
        <f t="shared" si="1"/>
        <v>81343.008</v>
      </c>
    </row>
    <row r="126" spans="1:6" ht="14.25" customHeight="1">
      <c r="A126" s="179" t="s">
        <v>579</v>
      </c>
      <c r="B126" s="179" t="s">
        <v>580</v>
      </c>
      <c r="C126" s="2">
        <v>36</v>
      </c>
      <c r="D126" s="2">
        <v>873211</v>
      </c>
      <c r="E126" s="162">
        <v>5.631</v>
      </c>
      <c r="F126" s="2">
        <f t="shared" si="1"/>
        <v>307824.246</v>
      </c>
    </row>
    <row r="127" spans="1:6" ht="14.25" customHeight="1">
      <c r="A127" s="183" t="s">
        <v>581</v>
      </c>
      <c r="B127" s="183" t="s">
        <v>1541</v>
      </c>
      <c r="C127" s="2">
        <v>25</v>
      </c>
      <c r="D127" s="2">
        <v>280592</v>
      </c>
      <c r="E127" s="162">
        <v>1.849</v>
      </c>
      <c r="F127" s="2">
        <f t="shared" si="1"/>
        <v>101077.434</v>
      </c>
    </row>
    <row r="128" spans="1:6" ht="14.25" customHeight="1">
      <c r="A128" s="179" t="s">
        <v>582</v>
      </c>
      <c r="B128" s="179" t="s">
        <v>583</v>
      </c>
      <c r="C128" s="2">
        <v>18</v>
      </c>
      <c r="D128" s="2">
        <v>137858</v>
      </c>
      <c r="E128" s="162">
        <v>0.954</v>
      </c>
      <c r="F128" s="2">
        <f t="shared" si="1"/>
        <v>52151.364</v>
      </c>
    </row>
    <row r="129" spans="1:6" ht="14.25" customHeight="1">
      <c r="A129" s="183" t="s">
        <v>584</v>
      </c>
      <c r="B129" s="183" t="s">
        <v>585</v>
      </c>
      <c r="C129" s="2">
        <v>15</v>
      </c>
      <c r="D129" s="2">
        <v>123723</v>
      </c>
      <c r="E129" s="162">
        <v>0.904</v>
      </c>
      <c r="F129" s="2">
        <f t="shared" si="1"/>
        <v>49418.064</v>
      </c>
    </row>
    <row r="130" spans="1:6" ht="14.25" customHeight="1">
      <c r="A130" s="179" t="s">
        <v>586</v>
      </c>
      <c r="B130" s="179" t="s">
        <v>587</v>
      </c>
      <c r="C130" s="2">
        <v>9</v>
      </c>
      <c r="D130" s="2">
        <v>81206</v>
      </c>
      <c r="E130" s="162">
        <v>0.614</v>
      </c>
      <c r="F130" s="2">
        <f t="shared" si="1"/>
        <v>33564.924</v>
      </c>
    </row>
    <row r="131" spans="1:6" ht="14.25" customHeight="1">
      <c r="A131" s="183" t="s">
        <v>588</v>
      </c>
      <c r="B131" s="183" t="s">
        <v>589</v>
      </c>
      <c r="C131" s="2">
        <v>40</v>
      </c>
      <c r="D131" s="2">
        <v>277952</v>
      </c>
      <c r="E131" s="162">
        <v>1.902</v>
      </c>
      <c r="F131" s="2">
        <f t="shared" si="1"/>
        <v>103974.73199999999</v>
      </c>
    </row>
    <row r="132" spans="1:6" ht="14.25" customHeight="1">
      <c r="A132" s="179" t="s">
        <v>590</v>
      </c>
      <c r="B132" s="179" t="s">
        <v>23</v>
      </c>
      <c r="C132" s="2">
        <v>31</v>
      </c>
      <c r="D132" s="2">
        <v>199380</v>
      </c>
      <c r="E132" s="162">
        <v>1.392</v>
      </c>
      <c r="F132" s="2">
        <f t="shared" si="1"/>
        <v>76095.072</v>
      </c>
    </row>
    <row r="133" spans="1:6" ht="14.25" customHeight="1">
      <c r="A133" s="183" t="s">
        <v>591</v>
      </c>
      <c r="B133" s="183" t="s">
        <v>24</v>
      </c>
      <c r="C133" s="2">
        <v>24</v>
      </c>
      <c r="D133" s="2">
        <v>174075</v>
      </c>
      <c r="E133" s="162">
        <v>1.132</v>
      </c>
      <c r="F133" s="2">
        <f t="shared" si="1"/>
        <v>61881.912</v>
      </c>
    </row>
    <row r="134" spans="1:6" ht="14.25" customHeight="1">
      <c r="A134" s="179" t="s">
        <v>592</v>
      </c>
      <c r="B134" s="179" t="s">
        <v>593</v>
      </c>
      <c r="C134" s="2">
        <v>25</v>
      </c>
      <c r="D134" s="2">
        <v>270897</v>
      </c>
      <c r="E134" s="162">
        <v>1.578</v>
      </c>
      <c r="F134" s="2">
        <f t="shared" si="1"/>
        <v>86262.948</v>
      </c>
    </row>
    <row r="135" spans="1:6" ht="14.25" customHeight="1">
      <c r="A135" s="183" t="s">
        <v>594</v>
      </c>
      <c r="B135" s="183" t="s">
        <v>595</v>
      </c>
      <c r="C135" s="2">
        <v>23</v>
      </c>
      <c r="D135" s="2">
        <v>198096</v>
      </c>
      <c r="E135" s="162">
        <v>1.077</v>
      </c>
      <c r="F135" s="2">
        <f t="shared" si="1"/>
        <v>58875.282</v>
      </c>
    </row>
    <row r="136" spans="1:6" ht="14.25" customHeight="1">
      <c r="A136" s="179" t="s">
        <v>596</v>
      </c>
      <c r="B136" s="179" t="s">
        <v>597</v>
      </c>
      <c r="C136" s="2">
        <v>36</v>
      </c>
      <c r="D136" s="2">
        <v>246542</v>
      </c>
      <c r="E136" s="162">
        <v>1.756</v>
      </c>
      <c r="F136" s="2">
        <f t="shared" si="1"/>
        <v>95993.496</v>
      </c>
    </row>
    <row r="137" spans="1:6" ht="14.25" customHeight="1">
      <c r="A137" s="183" t="s">
        <v>598</v>
      </c>
      <c r="B137" s="183" t="s">
        <v>599</v>
      </c>
      <c r="C137" s="2">
        <v>30</v>
      </c>
      <c r="D137" s="2">
        <v>202762</v>
      </c>
      <c r="E137" s="162">
        <v>1.398</v>
      </c>
      <c r="F137" s="2">
        <f t="shared" si="1"/>
        <v>76423.068</v>
      </c>
    </row>
    <row r="138" spans="1:6" ht="14.25" customHeight="1">
      <c r="A138" s="179" t="s">
        <v>600</v>
      </c>
      <c r="B138" s="179" t="s">
        <v>601</v>
      </c>
      <c r="C138" s="2">
        <v>22</v>
      </c>
      <c r="D138" s="2">
        <v>165374</v>
      </c>
      <c r="E138" s="162">
        <v>0.997</v>
      </c>
      <c r="F138" s="2">
        <f t="shared" si="1"/>
        <v>54502.002</v>
      </c>
    </row>
    <row r="139" spans="1:6" ht="14.25" customHeight="1">
      <c r="A139" s="183" t="s">
        <v>602</v>
      </c>
      <c r="B139" s="183" t="s">
        <v>603</v>
      </c>
      <c r="C139" s="2">
        <v>15</v>
      </c>
      <c r="D139" s="2">
        <v>129077</v>
      </c>
      <c r="E139" s="162">
        <v>0.946</v>
      </c>
      <c r="F139" s="2">
        <f aca="true" t="shared" si="2" ref="F139:F202">+$F$6*E139</f>
        <v>51714.036</v>
      </c>
    </row>
    <row r="140" spans="1:6" ht="14.25" customHeight="1">
      <c r="A140" s="179" t="s">
        <v>604</v>
      </c>
      <c r="B140" s="179" t="s">
        <v>25</v>
      </c>
      <c r="C140" s="2">
        <v>15</v>
      </c>
      <c r="D140" s="2">
        <v>124854</v>
      </c>
      <c r="E140" s="162">
        <v>0.873</v>
      </c>
      <c r="F140" s="2">
        <f t="shared" si="2"/>
        <v>47723.418</v>
      </c>
    </row>
    <row r="141" spans="1:6" ht="14.25" customHeight="1">
      <c r="A141" s="183" t="s">
        <v>605</v>
      </c>
      <c r="B141" s="183" t="s">
        <v>26</v>
      </c>
      <c r="C141" s="2">
        <v>9</v>
      </c>
      <c r="D141" s="2">
        <v>79657</v>
      </c>
      <c r="E141" s="162">
        <v>0.56</v>
      </c>
      <c r="F141" s="2">
        <f t="shared" si="2"/>
        <v>30612.960000000003</v>
      </c>
    </row>
    <row r="142" spans="1:6" ht="14.25" customHeight="1">
      <c r="A142" s="179" t="s">
        <v>606</v>
      </c>
      <c r="B142" s="179" t="s">
        <v>607</v>
      </c>
      <c r="C142" s="2">
        <v>23</v>
      </c>
      <c r="D142" s="2">
        <v>171658</v>
      </c>
      <c r="E142" s="162">
        <v>1.124</v>
      </c>
      <c r="F142" s="2">
        <f t="shared" si="2"/>
        <v>61444.584</v>
      </c>
    </row>
    <row r="143" spans="1:6" ht="14.25" customHeight="1">
      <c r="A143" s="183" t="s">
        <v>608</v>
      </c>
      <c r="B143" s="183" t="s">
        <v>27</v>
      </c>
      <c r="C143" s="2">
        <v>19</v>
      </c>
      <c r="D143" s="2">
        <v>146782</v>
      </c>
      <c r="E143" s="162">
        <v>1.022</v>
      </c>
      <c r="F143" s="2">
        <f t="shared" si="2"/>
        <v>55868.652</v>
      </c>
    </row>
    <row r="144" spans="1:6" ht="14.25" customHeight="1">
      <c r="A144" s="179" t="s">
        <v>609</v>
      </c>
      <c r="B144" s="179" t="s">
        <v>28</v>
      </c>
      <c r="C144" s="2">
        <v>14</v>
      </c>
      <c r="D144" s="2">
        <v>111815</v>
      </c>
      <c r="E144" s="162">
        <v>0.748</v>
      </c>
      <c r="F144" s="2">
        <f t="shared" si="2"/>
        <v>40890.168</v>
      </c>
    </row>
    <row r="145" spans="1:6" ht="14.25" customHeight="1">
      <c r="A145" s="183" t="s">
        <v>610</v>
      </c>
      <c r="B145" s="183" t="s">
        <v>611</v>
      </c>
      <c r="C145" s="2">
        <v>18</v>
      </c>
      <c r="D145" s="2">
        <v>182393</v>
      </c>
      <c r="E145" s="162">
        <v>1.203</v>
      </c>
      <c r="F145" s="2">
        <f t="shared" si="2"/>
        <v>65763.198</v>
      </c>
    </row>
    <row r="146" spans="1:6" ht="14.25" customHeight="1">
      <c r="A146" s="179" t="s">
        <v>612</v>
      </c>
      <c r="B146" s="179" t="s">
        <v>30</v>
      </c>
      <c r="C146" s="2">
        <v>18</v>
      </c>
      <c r="D146" s="2">
        <v>152931</v>
      </c>
      <c r="E146" s="162">
        <v>1.034</v>
      </c>
      <c r="F146" s="2">
        <f t="shared" si="2"/>
        <v>56524.644</v>
      </c>
    </row>
    <row r="147" spans="1:6" ht="14.25" customHeight="1">
      <c r="A147" s="183" t="s">
        <v>613</v>
      </c>
      <c r="B147" s="183" t="s">
        <v>31</v>
      </c>
      <c r="C147" s="2">
        <v>12</v>
      </c>
      <c r="D147" s="2">
        <v>117215</v>
      </c>
      <c r="E147" s="162">
        <v>0.794</v>
      </c>
      <c r="F147" s="2">
        <f t="shared" si="2"/>
        <v>43404.804000000004</v>
      </c>
    </row>
    <row r="148" spans="1:6" ht="14.25" customHeight="1">
      <c r="A148" s="179" t="s">
        <v>614</v>
      </c>
      <c r="B148" s="179" t="s">
        <v>615</v>
      </c>
      <c r="C148" s="2">
        <v>26</v>
      </c>
      <c r="D148" s="2">
        <v>181429</v>
      </c>
      <c r="E148" s="162">
        <v>1.131</v>
      </c>
      <c r="F148" s="2">
        <f t="shared" si="2"/>
        <v>61827.246</v>
      </c>
    </row>
    <row r="149" spans="1:6" ht="14.25" customHeight="1">
      <c r="A149" s="183" t="s">
        <v>616</v>
      </c>
      <c r="B149" s="183" t="s">
        <v>617</v>
      </c>
      <c r="C149" s="2">
        <v>18</v>
      </c>
      <c r="D149" s="2">
        <v>141511</v>
      </c>
      <c r="E149" s="162">
        <v>0.91</v>
      </c>
      <c r="F149" s="2">
        <f t="shared" si="2"/>
        <v>49746.060000000005</v>
      </c>
    </row>
    <row r="150" spans="1:6" ht="14.25" customHeight="1">
      <c r="A150" s="179" t="s">
        <v>618</v>
      </c>
      <c r="B150" s="179" t="s">
        <v>619</v>
      </c>
      <c r="C150" s="2">
        <v>12</v>
      </c>
      <c r="D150" s="2">
        <v>119371</v>
      </c>
      <c r="E150" s="162">
        <v>0.68</v>
      </c>
      <c r="F150" s="2">
        <f t="shared" si="2"/>
        <v>37172.880000000005</v>
      </c>
    </row>
    <row r="151" spans="1:6" ht="14.25" customHeight="1">
      <c r="A151" s="183" t="s">
        <v>620</v>
      </c>
      <c r="B151" s="183" t="s">
        <v>621</v>
      </c>
      <c r="C151" s="2">
        <v>19</v>
      </c>
      <c r="D151" s="2">
        <v>149528</v>
      </c>
      <c r="E151" s="162">
        <v>0.973</v>
      </c>
      <c r="F151" s="2">
        <f t="shared" si="2"/>
        <v>53190.018</v>
      </c>
    </row>
    <row r="152" spans="1:6" ht="14.25" customHeight="1">
      <c r="A152" s="179" t="s">
        <v>622</v>
      </c>
      <c r="B152" s="179" t="s">
        <v>623</v>
      </c>
      <c r="C152" s="2">
        <v>15</v>
      </c>
      <c r="D152" s="2">
        <v>101951</v>
      </c>
      <c r="E152" s="162">
        <v>0.732</v>
      </c>
      <c r="F152" s="2">
        <f t="shared" si="2"/>
        <v>40015.512</v>
      </c>
    </row>
    <row r="153" spans="1:6" ht="14.25" customHeight="1">
      <c r="A153" s="183" t="s">
        <v>624</v>
      </c>
      <c r="B153" s="183" t="s">
        <v>625</v>
      </c>
      <c r="C153" s="2">
        <v>10</v>
      </c>
      <c r="D153" s="2">
        <v>86766</v>
      </c>
      <c r="E153" s="162">
        <v>0.628</v>
      </c>
      <c r="F153" s="2">
        <f t="shared" si="2"/>
        <v>34330.248</v>
      </c>
    </row>
    <row r="154" spans="1:6" ht="14.25" customHeight="1">
      <c r="A154" s="179" t="s">
        <v>626</v>
      </c>
      <c r="B154" s="179" t="s">
        <v>627</v>
      </c>
      <c r="C154" s="2">
        <v>24</v>
      </c>
      <c r="D154" s="2">
        <v>171151</v>
      </c>
      <c r="E154" s="162">
        <v>1.182</v>
      </c>
      <c r="F154" s="2">
        <f t="shared" si="2"/>
        <v>64615.212</v>
      </c>
    </row>
    <row r="155" spans="1:6" ht="14.25" customHeight="1">
      <c r="A155" s="183" t="s">
        <v>628</v>
      </c>
      <c r="B155" s="183" t="s">
        <v>629</v>
      </c>
      <c r="C155" s="2">
        <v>16</v>
      </c>
      <c r="D155" s="2">
        <v>117548</v>
      </c>
      <c r="E155" s="162">
        <v>0.874</v>
      </c>
      <c r="F155" s="2">
        <f t="shared" si="2"/>
        <v>47778.084</v>
      </c>
    </row>
    <row r="156" spans="1:6" ht="14.25" customHeight="1">
      <c r="A156" s="179" t="s">
        <v>630</v>
      </c>
      <c r="B156" s="179" t="s">
        <v>631</v>
      </c>
      <c r="C156" s="2">
        <v>10</v>
      </c>
      <c r="D156" s="2">
        <v>87522</v>
      </c>
      <c r="E156" s="162">
        <v>0.661</v>
      </c>
      <c r="F156" s="2">
        <f t="shared" si="2"/>
        <v>36134.226</v>
      </c>
    </row>
    <row r="157" spans="1:6" ht="14.25" customHeight="1">
      <c r="A157" s="183" t="s">
        <v>632</v>
      </c>
      <c r="B157" s="183" t="s">
        <v>633</v>
      </c>
      <c r="C157" s="2">
        <v>41</v>
      </c>
      <c r="D157" s="2">
        <v>258948</v>
      </c>
      <c r="E157" s="162">
        <v>1.812</v>
      </c>
      <c r="F157" s="2">
        <f t="shared" si="2"/>
        <v>99054.792</v>
      </c>
    </row>
    <row r="158" spans="1:6" ht="14.25" customHeight="1">
      <c r="A158" s="179" t="s">
        <v>634</v>
      </c>
      <c r="B158" s="179" t="s">
        <v>29</v>
      </c>
      <c r="C158" s="2">
        <v>23</v>
      </c>
      <c r="D158" s="2">
        <v>173623</v>
      </c>
      <c r="E158" s="162">
        <v>1.107</v>
      </c>
      <c r="F158" s="2">
        <f t="shared" si="2"/>
        <v>60515.262</v>
      </c>
    </row>
    <row r="159" spans="1:6" ht="14.25" customHeight="1">
      <c r="A159" s="183" t="s">
        <v>635</v>
      </c>
      <c r="B159" s="183" t="s">
        <v>636</v>
      </c>
      <c r="C159" s="2">
        <v>13</v>
      </c>
      <c r="D159" s="2">
        <v>117636</v>
      </c>
      <c r="E159" s="162">
        <v>0.78</v>
      </c>
      <c r="F159" s="2">
        <f t="shared" si="2"/>
        <v>42639.48</v>
      </c>
    </row>
    <row r="160" spans="1:6" ht="14.25" customHeight="1">
      <c r="A160" s="179" t="s">
        <v>637</v>
      </c>
      <c r="B160" s="179" t="s">
        <v>638</v>
      </c>
      <c r="C160" s="2">
        <v>12</v>
      </c>
      <c r="D160" s="2">
        <v>85547</v>
      </c>
      <c r="E160" s="162">
        <v>0.628</v>
      </c>
      <c r="F160" s="2">
        <f t="shared" si="2"/>
        <v>34330.248</v>
      </c>
    </row>
    <row r="161" spans="1:6" ht="14.25" customHeight="1">
      <c r="A161" s="183" t="s">
        <v>639</v>
      </c>
      <c r="B161" s="183" t="s">
        <v>640</v>
      </c>
      <c r="C161" s="2">
        <v>6</v>
      </c>
      <c r="D161" s="2">
        <v>62886</v>
      </c>
      <c r="E161" s="162">
        <v>0.472</v>
      </c>
      <c r="F161" s="2">
        <f t="shared" si="2"/>
        <v>25802.352</v>
      </c>
    </row>
    <row r="162" spans="1:6" ht="14.25" customHeight="1">
      <c r="A162" s="179" t="s">
        <v>641</v>
      </c>
      <c r="B162" s="179" t="s">
        <v>642</v>
      </c>
      <c r="C162" s="2">
        <v>17</v>
      </c>
      <c r="D162" s="2">
        <v>114230</v>
      </c>
      <c r="E162" s="162">
        <v>0.733</v>
      </c>
      <c r="F162" s="2">
        <f t="shared" si="2"/>
        <v>40070.178</v>
      </c>
    </row>
    <row r="163" spans="1:6" ht="14.25" customHeight="1">
      <c r="A163" s="183" t="s">
        <v>643</v>
      </c>
      <c r="B163" s="183" t="s">
        <v>32</v>
      </c>
      <c r="C163" s="2">
        <v>12</v>
      </c>
      <c r="D163" s="2">
        <v>84562</v>
      </c>
      <c r="E163" s="162">
        <v>0.572</v>
      </c>
      <c r="F163" s="2">
        <f t="shared" si="2"/>
        <v>31268.951999999997</v>
      </c>
    </row>
    <row r="164" spans="1:6" ht="14.25" customHeight="1">
      <c r="A164" s="179" t="s">
        <v>644</v>
      </c>
      <c r="B164" s="179" t="s">
        <v>33</v>
      </c>
      <c r="C164" s="2">
        <v>5</v>
      </c>
      <c r="D164" s="2">
        <v>63078</v>
      </c>
      <c r="E164" s="162">
        <v>0.449</v>
      </c>
      <c r="F164" s="2">
        <f t="shared" si="2"/>
        <v>24545.034</v>
      </c>
    </row>
    <row r="165" spans="1:6" ht="14.25" customHeight="1">
      <c r="A165" s="183" t="s">
        <v>645</v>
      </c>
      <c r="B165" s="183" t="s">
        <v>646</v>
      </c>
      <c r="C165" s="2">
        <v>14</v>
      </c>
      <c r="D165" s="2">
        <v>125370</v>
      </c>
      <c r="E165" s="162">
        <v>0.795</v>
      </c>
      <c r="F165" s="2">
        <f t="shared" si="2"/>
        <v>43459.47</v>
      </c>
    </row>
    <row r="166" spans="1:6" ht="14.25" customHeight="1">
      <c r="A166" s="179" t="s">
        <v>647</v>
      </c>
      <c r="B166" s="179" t="s">
        <v>34</v>
      </c>
      <c r="C166" s="2">
        <v>17</v>
      </c>
      <c r="D166" s="2">
        <v>118644</v>
      </c>
      <c r="E166" s="162">
        <v>0.737</v>
      </c>
      <c r="F166" s="2">
        <f t="shared" si="2"/>
        <v>40288.842</v>
      </c>
    </row>
    <row r="167" spans="1:6" ht="14.25" customHeight="1">
      <c r="A167" s="183" t="s">
        <v>648</v>
      </c>
      <c r="B167" s="183" t="s">
        <v>35</v>
      </c>
      <c r="C167" s="2">
        <v>6</v>
      </c>
      <c r="D167" s="2">
        <v>69103</v>
      </c>
      <c r="E167" s="162">
        <v>0.488</v>
      </c>
      <c r="F167" s="2">
        <f t="shared" si="2"/>
        <v>26677.007999999998</v>
      </c>
    </row>
    <row r="168" spans="1:6" ht="14.25" customHeight="1">
      <c r="A168" s="179" t="s">
        <v>649</v>
      </c>
      <c r="B168" s="179" t="s">
        <v>36</v>
      </c>
      <c r="C168" s="2">
        <v>98</v>
      </c>
      <c r="D168" s="2">
        <v>3190071</v>
      </c>
      <c r="E168" s="162">
        <v>30.296</v>
      </c>
      <c r="F168" s="2">
        <f t="shared" si="2"/>
        <v>1656161.136</v>
      </c>
    </row>
    <row r="169" spans="1:6" ht="14.25" customHeight="1">
      <c r="A169" s="183" t="s">
        <v>650</v>
      </c>
      <c r="B169" s="183" t="s">
        <v>41</v>
      </c>
      <c r="C169" s="2">
        <v>17</v>
      </c>
      <c r="D169" s="2">
        <v>843532</v>
      </c>
      <c r="E169" s="162">
        <v>6.905</v>
      </c>
      <c r="F169" s="2">
        <f t="shared" si="2"/>
        <v>377468.73000000004</v>
      </c>
    </row>
    <row r="170" spans="1:6" ht="14.25" customHeight="1">
      <c r="A170" s="179" t="s">
        <v>651</v>
      </c>
      <c r="B170" s="179" t="s">
        <v>332</v>
      </c>
      <c r="C170" s="2">
        <v>14</v>
      </c>
      <c r="D170" s="2">
        <v>538830</v>
      </c>
      <c r="E170" s="162">
        <v>6.117</v>
      </c>
      <c r="F170" s="2">
        <f t="shared" si="2"/>
        <v>334391.922</v>
      </c>
    </row>
    <row r="171" spans="1:6" ht="14.25" customHeight="1">
      <c r="A171" s="183" t="s">
        <v>652</v>
      </c>
      <c r="B171" s="183" t="s">
        <v>2972</v>
      </c>
      <c r="C171" s="2">
        <v>28</v>
      </c>
      <c r="D171" s="2">
        <v>739815</v>
      </c>
      <c r="E171" s="162">
        <v>6.736</v>
      </c>
      <c r="F171" s="2">
        <f t="shared" si="2"/>
        <v>368230.176</v>
      </c>
    </row>
    <row r="172" spans="1:6" ht="14.25" customHeight="1">
      <c r="A172" s="179" t="s">
        <v>653</v>
      </c>
      <c r="B172" s="179" t="s">
        <v>38</v>
      </c>
      <c r="C172" s="2">
        <v>17</v>
      </c>
      <c r="D172" s="2">
        <v>461648</v>
      </c>
      <c r="E172" s="162">
        <v>4.894</v>
      </c>
      <c r="F172" s="2">
        <f t="shared" si="2"/>
        <v>267535.404</v>
      </c>
    </row>
    <row r="173" spans="1:6" ht="14.25" customHeight="1">
      <c r="A173" s="183" t="s">
        <v>654</v>
      </c>
      <c r="B173" s="183" t="s">
        <v>37</v>
      </c>
      <c r="C173" s="2">
        <v>13</v>
      </c>
      <c r="D173" s="2">
        <v>307493</v>
      </c>
      <c r="E173" s="162">
        <v>3.874</v>
      </c>
      <c r="F173" s="2">
        <f t="shared" si="2"/>
        <v>211776.084</v>
      </c>
    </row>
    <row r="174" spans="1:6" ht="14.25" customHeight="1">
      <c r="A174" s="179" t="s">
        <v>655</v>
      </c>
      <c r="B174" s="179" t="s">
        <v>40</v>
      </c>
      <c r="C174" s="2">
        <v>21</v>
      </c>
      <c r="D174" s="2">
        <v>399970</v>
      </c>
      <c r="E174" s="162">
        <v>4.911</v>
      </c>
      <c r="F174" s="2">
        <f t="shared" si="2"/>
        <v>268464.72599999997</v>
      </c>
    </row>
    <row r="175" spans="1:6" ht="14.25" customHeight="1">
      <c r="A175" s="183" t="s">
        <v>656</v>
      </c>
      <c r="B175" s="183" t="s">
        <v>657</v>
      </c>
      <c r="C175" s="2">
        <v>28</v>
      </c>
      <c r="D175" s="2">
        <v>623891</v>
      </c>
      <c r="E175" s="162">
        <v>5.375</v>
      </c>
      <c r="F175" s="2">
        <f t="shared" si="2"/>
        <v>293829.75</v>
      </c>
    </row>
    <row r="176" spans="1:6" ht="14.25" customHeight="1">
      <c r="A176" s="179" t="s">
        <v>658</v>
      </c>
      <c r="B176" s="179" t="s">
        <v>39</v>
      </c>
      <c r="C176" s="2">
        <v>18</v>
      </c>
      <c r="D176" s="2">
        <v>301117</v>
      </c>
      <c r="E176" s="162">
        <v>3.889</v>
      </c>
      <c r="F176" s="2">
        <f t="shared" si="2"/>
        <v>212596.074</v>
      </c>
    </row>
    <row r="177" spans="1:6" ht="14.25" customHeight="1">
      <c r="A177" s="183" t="s">
        <v>659</v>
      </c>
      <c r="B177" s="183" t="s">
        <v>660</v>
      </c>
      <c r="C177" s="2">
        <v>44</v>
      </c>
      <c r="D177" s="2">
        <v>1097507</v>
      </c>
      <c r="E177" s="162">
        <v>7.086</v>
      </c>
      <c r="F177" s="2">
        <f t="shared" si="2"/>
        <v>387363.276</v>
      </c>
    </row>
    <row r="178" spans="1:6" ht="14.25" customHeight="1">
      <c r="A178" s="179" t="s">
        <v>661</v>
      </c>
      <c r="B178" s="179" t="s">
        <v>42</v>
      </c>
      <c r="C178" s="2">
        <v>19</v>
      </c>
      <c r="D178" s="2">
        <v>519585</v>
      </c>
      <c r="E178" s="162">
        <v>3.743</v>
      </c>
      <c r="F178" s="2">
        <f t="shared" si="2"/>
        <v>204614.838</v>
      </c>
    </row>
    <row r="179" spans="1:6" ht="14.25" customHeight="1">
      <c r="A179" s="183" t="s">
        <v>662</v>
      </c>
      <c r="B179" s="183" t="s">
        <v>663</v>
      </c>
      <c r="C179" s="2">
        <v>31</v>
      </c>
      <c r="D179" s="2">
        <v>801807</v>
      </c>
      <c r="E179" s="162">
        <v>6.45</v>
      </c>
      <c r="F179" s="2">
        <f t="shared" si="2"/>
        <v>352595.7</v>
      </c>
    </row>
    <row r="180" spans="1:6" ht="14.25" customHeight="1">
      <c r="A180" s="179" t="s">
        <v>664</v>
      </c>
      <c r="B180" s="179" t="s">
        <v>665</v>
      </c>
      <c r="C180" s="2">
        <v>21</v>
      </c>
      <c r="D180" s="2">
        <v>523624</v>
      </c>
      <c r="E180" s="162">
        <v>3.135</v>
      </c>
      <c r="F180" s="2">
        <f t="shared" si="2"/>
        <v>171377.90999999997</v>
      </c>
    </row>
    <row r="181" spans="1:6" ht="14.25" customHeight="1">
      <c r="A181" s="183" t="s">
        <v>666</v>
      </c>
      <c r="B181" s="183" t="s">
        <v>667</v>
      </c>
      <c r="C181" s="2">
        <v>21</v>
      </c>
      <c r="D181" s="2">
        <v>523624</v>
      </c>
      <c r="E181" s="162">
        <v>3.135</v>
      </c>
      <c r="F181" s="2">
        <f t="shared" si="2"/>
        <v>171377.90999999997</v>
      </c>
    </row>
    <row r="182" spans="1:6" ht="14.25" customHeight="1">
      <c r="A182" s="179" t="s">
        <v>668</v>
      </c>
      <c r="B182" s="179" t="s">
        <v>43</v>
      </c>
      <c r="C182" s="2">
        <v>6</v>
      </c>
      <c r="D182" s="2">
        <v>233621</v>
      </c>
      <c r="E182" s="162">
        <v>2.071</v>
      </c>
      <c r="F182" s="2">
        <f t="shared" si="2"/>
        <v>113213.28600000001</v>
      </c>
    </row>
    <row r="183" spans="1:6" ht="14.25" customHeight="1">
      <c r="A183" s="183" t="s">
        <v>669</v>
      </c>
      <c r="B183" s="183" t="s">
        <v>44</v>
      </c>
      <c r="C183" s="2">
        <v>5</v>
      </c>
      <c r="D183" s="2">
        <v>170205</v>
      </c>
      <c r="E183" s="162">
        <v>1.549</v>
      </c>
      <c r="F183" s="2">
        <f t="shared" si="2"/>
        <v>84677.63399999999</v>
      </c>
    </row>
    <row r="184" spans="1:6" ht="14.25" customHeight="1">
      <c r="A184" s="179" t="s">
        <v>670</v>
      </c>
      <c r="B184" s="179" t="s">
        <v>46</v>
      </c>
      <c r="C184" s="2">
        <v>10</v>
      </c>
      <c r="D184" s="2">
        <v>168609</v>
      </c>
      <c r="E184" s="162">
        <v>1.42</v>
      </c>
      <c r="F184" s="2">
        <f t="shared" si="2"/>
        <v>77625.72</v>
      </c>
    </row>
    <row r="185" spans="1:6" ht="14.25" customHeight="1">
      <c r="A185" s="183" t="s">
        <v>671</v>
      </c>
      <c r="B185" s="183" t="s">
        <v>45</v>
      </c>
      <c r="C185" s="2">
        <v>9</v>
      </c>
      <c r="D185" s="2">
        <v>125089</v>
      </c>
      <c r="E185" s="162">
        <v>1.157</v>
      </c>
      <c r="F185" s="2">
        <f t="shared" si="2"/>
        <v>63248.562</v>
      </c>
    </row>
    <row r="186" spans="1:6" ht="14.25" customHeight="1">
      <c r="A186" s="179" t="s">
        <v>672</v>
      </c>
      <c r="B186" s="179" t="s">
        <v>673</v>
      </c>
      <c r="C186" s="2">
        <v>6</v>
      </c>
      <c r="D186" s="2">
        <v>113826</v>
      </c>
      <c r="E186" s="162">
        <v>1.047</v>
      </c>
      <c r="F186" s="2">
        <f t="shared" si="2"/>
        <v>57235.301999999996</v>
      </c>
    </row>
    <row r="187" spans="1:6" ht="14.25" customHeight="1">
      <c r="A187" s="183" t="s">
        <v>674</v>
      </c>
      <c r="B187" s="183" t="s">
        <v>675</v>
      </c>
      <c r="C187" s="2">
        <v>80</v>
      </c>
      <c r="D187" s="2">
        <v>636688</v>
      </c>
      <c r="E187" s="162">
        <v>4.967</v>
      </c>
      <c r="F187" s="2">
        <f t="shared" si="2"/>
        <v>271526.022</v>
      </c>
    </row>
    <row r="188" spans="1:6" ht="14.25" customHeight="1">
      <c r="A188" s="179" t="s">
        <v>676</v>
      </c>
      <c r="B188" s="179" t="s">
        <v>677</v>
      </c>
      <c r="C188" s="2">
        <v>48</v>
      </c>
      <c r="D188" s="2">
        <v>291584</v>
      </c>
      <c r="E188" s="162">
        <v>3.021</v>
      </c>
      <c r="F188" s="2">
        <f t="shared" si="2"/>
        <v>165145.986</v>
      </c>
    </row>
    <row r="189" spans="1:6" ht="14.25" customHeight="1">
      <c r="A189" s="183" t="s">
        <v>678</v>
      </c>
      <c r="B189" s="183" t="s">
        <v>679</v>
      </c>
      <c r="C189" s="2">
        <v>38</v>
      </c>
      <c r="D189" s="2">
        <v>262159</v>
      </c>
      <c r="E189" s="162">
        <v>2.598</v>
      </c>
      <c r="F189" s="2">
        <f t="shared" si="2"/>
        <v>142022.26799999998</v>
      </c>
    </row>
    <row r="190" spans="1:6" ht="14.25" customHeight="1">
      <c r="A190" s="179" t="s">
        <v>680</v>
      </c>
      <c r="B190" s="179" t="s">
        <v>681</v>
      </c>
      <c r="C190" s="2">
        <v>34</v>
      </c>
      <c r="D190" s="2">
        <v>273449</v>
      </c>
      <c r="E190" s="162">
        <v>1.553</v>
      </c>
      <c r="F190" s="2">
        <f t="shared" si="2"/>
        <v>84896.298</v>
      </c>
    </row>
    <row r="191" spans="1:6" ht="14.25" customHeight="1">
      <c r="A191" s="183" t="s">
        <v>682</v>
      </c>
      <c r="B191" s="183" t="s">
        <v>683</v>
      </c>
      <c r="C191" s="2">
        <v>35</v>
      </c>
      <c r="D191" s="2">
        <v>124022</v>
      </c>
      <c r="E191" s="162">
        <v>0.863</v>
      </c>
      <c r="F191" s="2">
        <f t="shared" si="2"/>
        <v>47176.758</v>
      </c>
    </row>
    <row r="192" spans="1:6" ht="14.25" customHeight="1">
      <c r="A192" s="179" t="s">
        <v>684</v>
      </c>
      <c r="B192" s="179" t="s">
        <v>685</v>
      </c>
      <c r="C192" s="2">
        <v>20</v>
      </c>
      <c r="D192" s="2">
        <v>342599</v>
      </c>
      <c r="E192" s="162">
        <v>2.517</v>
      </c>
      <c r="F192" s="2">
        <f t="shared" si="2"/>
        <v>137594.322</v>
      </c>
    </row>
    <row r="193" spans="1:6" ht="14.25" customHeight="1">
      <c r="A193" s="183" t="s">
        <v>686</v>
      </c>
      <c r="B193" s="183" t="s">
        <v>3051</v>
      </c>
      <c r="C193" s="2">
        <v>21</v>
      </c>
      <c r="D193" s="2">
        <v>215325</v>
      </c>
      <c r="E193" s="162">
        <v>1.828</v>
      </c>
      <c r="F193" s="2">
        <f t="shared" si="2"/>
        <v>99929.448</v>
      </c>
    </row>
    <row r="194" spans="1:6" ht="14.25" customHeight="1">
      <c r="A194" s="179" t="s">
        <v>687</v>
      </c>
      <c r="B194" s="179" t="s">
        <v>3052</v>
      </c>
      <c r="C194" s="2">
        <v>15</v>
      </c>
      <c r="D194" s="2">
        <v>154605</v>
      </c>
      <c r="E194" s="162">
        <v>1.26</v>
      </c>
      <c r="F194" s="2">
        <f t="shared" si="2"/>
        <v>68879.16</v>
      </c>
    </row>
    <row r="195" spans="1:6" ht="14.25" customHeight="1">
      <c r="A195" s="183" t="s">
        <v>688</v>
      </c>
      <c r="B195" s="183" t="s">
        <v>3053</v>
      </c>
      <c r="C195" s="2">
        <v>9</v>
      </c>
      <c r="D195" s="2">
        <v>134424</v>
      </c>
      <c r="E195" s="162">
        <v>1.096</v>
      </c>
      <c r="F195" s="2">
        <f t="shared" si="2"/>
        <v>59913.936</v>
      </c>
    </row>
    <row r="196" spans="1:6" ht="14.25" customHeight="1">
      <c r="A196" s="179" t="s">
        <v>689</v>
      </c>
      <c r="B196" s="179" t="s">
        <v>690</v>
      </c>
      <c r="C196" s="2">
        <v>24</v>
      </c>
      <c r="D196" s="2">
        <v>325564</v>
      </c>
      <c r="E196" s="162">
        <v>2.287</v>
      </c>
      <c r="F196" s="2">
        <f t="shared" si="2"/>
        <v>125021.14199999999</v>
      </c>
    </row>
    <row r="197" spans="1:6" ht="14.25" customHeight="1">
      <c r="A197" s="183" t="s">
        <v>691</v>
      </c>
      <c r="B197" s="183" t="s">
        <v>692</v>
      </c>
      <c r="C197" s="2">
        <v>6</v>
      </c>
      <c r="D197" s="2">
        <v>149379</v>
      </c>
      <c r="E197" s="162">
        <v>1.063</v>
      </c>
      <c r="F197" s="2">
        <f t="shared" si="2"/>
        <v>58109.958</v>
      </c>
    </row>
    <row r="198" spans="1:6" ht="14.25" customHeight="1">
      <c r="A198" s="179" t="s">
        <v>693</v>
      </c>
      <c r="B198" s="179" t="s">
        <v>2973</v>
      </c>
      <c r="C198" s="2">
        <v>5</v>
      </c>
      <c r="D198" s="2">
        <v>103516</v>
      </c>
      <c r="E198" s="162">
        <v>0.894</v>
      </c>
      <c r="F198" s="2">
        <f t="shared" si="2"/>
        <v>48871.404</v>
      </c>
    </row>
    <row r="199" spans="1:6" ht="14.25" customHeight="1">
      <c r="A199" s="183" t="s">
        <v>694</v>
      </c>
      <c r="B199" s="183" t="s">
        <v>3054</v>
      </c>
      <c r="C199" s="2">
        <v>13</v>
      </c>
      <c r="D199" s="2">
        <v>281334</v>
      </c>
      <c r="E199" s="162">
        <v>1.786</v>
      </c>
      <c r="F199" s="2">
        <f t="shared" si="2"/>
        <v>97633.476</v>
      </c>
    </row>
    <row r="200" spans="1:6" ht="14.25" customHeight="1">
      <c r="A200" s="179" t="s">
        <v>695</v>
      </c>
      <c r="B200" s="179" t="s">
        <v>3055</v>
      </c>
      <c r="C200" s="2">
        <v>9</v>
      </c>
      <c r="D200" s="2">
        <v>232014</v>
      </c>
      <c r="E200" s="162">
        <v>1.48</v>
      </c>
      <c r="F200" s="2">
        <f t="shared" si="2"/>
        <v>80905.68</v>
      </c>
    </row>
    <row r="201" spans="1:6" ht="14.25" customHeight="1">
      <c r="A201" s="183" t="s">
        <v>696</v>
      </c>
      <c r="B201" s="183" t="s">
        <v>697</v>
      </c>
      <c r="C201" s="2">
        <v>12</v>
      </c>
      <c r="D201" s="2">
        <v>200608</v>
      </c>
      <c r="E201" s="162">
        <v>1.389</v>
      </c>
      <c r="F201" s="2">
        <f t="shared" si="2"/>
        <v>75931.07400000001</v>
      </c>
    </row>
    <row r="202" spans="1:6" ht="14.25" customHeight="1">
      <c r="A202" s="179" t="s">
        <v>698</v>
      </c>
      <c r="B202" s="179" t="s">
        <v>699</v>
      </c>
      <c r="C202" s="2">
        <v>5</v>
      </c>
      <c r="D202" s="2">
        <v>133871</v>
      </c>
      <c r="E202" s="162">
        <v>1.006</v>
      </c>
      <c r="F202" s="2">
        <f t="shared" si="2"/>
        <v>54993.996</v>
      </c>
    </row>
    <row r="203" spans="1:6" ht="14.25" customHeight="1">
      <c r="A203" s="183" t="s">
        <v>700</v>
      </c>
      <c r="B203" s="183" t="s">
        <v>701</v>
      </c>
      <c r="C203" s="2">
        <v>25</v>
      </c>
      <c r="D203" s="2">
        <v>211970</v>
      </c>
      <c r="E203" s="162">
        <v>1.44</v>
      </c>
      <c r="F203" s="2">
        <f aca="true" t="shared" si="3" ref="F203:F266">+$F$6*E203</f>
        <v>78719.04</v>
      </c>
    </row>
    <row r="204" spans="1:6" ht="14.25" customHeight="1">
      <c r="A204" s="179" t="s">
        <v>702</v>
      </c>
      <c r="B204" s="179" t="s">
        <v>703</v>
      </c>
      <c r="C204" s="2">
        <v>14</v>
      </c>
      <c r="D204" s="2">
        <v>119691</v>
      </c>
      <c r="E204" s="162">
        <v>0.821</v>
      </c>
      <c r="F204" s="2">
        <f t="shared" si="3"/>
        <v>44880.786</v>
      </c>
    </row>
    <row r="205" spans="1:6" ht="14.25" customHeight="1">
      <c r="A205" s="183" t="s">
        <v>704</v>
      </c>
      <c r="B205" s="183" t="s">
        <v>705</v>
      </c>
      <c r="C205" s="2">
        <v>35</v>
      </c>
      <c r="D205" s="2">
        <v>99999999</v>
      </c>
      <c r="E205" s="162">
        <v>0.771</v>
      </c>
      <c r="F205" s="2">
        <f t="shared" si="3"/>
        <v>42147.486000000004</v>
      </c>
    </row>
    <row r="206" spans="1:6" ht="14.25" customHeight="1">
      <c r="A206" s="179" t="s">
        <v>706</v>
      </c>
      <c r="B206" s="179" t="s">
        <v>707</v>
      </c>
      <c r="C206" s="2">
        <v>22</v>
      </c>
      <c r="D206" s="2">
        <v>154286</v>
      </c>
      <c r="E206" s="162">
        <v>1.055</v>
      </c>
      <c r="F206" s="2">
        <f t="shared" si="3"/>
        <v>57672.63</v>
      </c>
    </row>
    <row r="207" spans="1:6" ht="14.25" customHeight="1">
      <c r="A207" s="183" t="s">
        <v>708</v>
      </c>
      <c r="B207" s="183" t="s">
        <v>709</v>
      </c>
      <c r="C207" s="2">
        <v>10</v>
      </c>
      <c r="D207" s="2">
        <v>95146</v>
      </c>
      <c r="E207" s="162">
        <v>0.663</v>
      </c>
      <c r="F207" s="2">
        <f t="shared" si="3"/>
        <v>36243.558000000005</v>
      </c>
    </row>
    <row r="208" spans="1:6" ht="14.25" customHeight="1">
      <c r="A208" s="179" t="s">
        <v>710</v>
      </c>
      <c r="B208" s="179" t="s">
        <v>711</v>
      </c>
      <c r="C208" s="2">
        <v>9</v>
      </c>
      <c r="D208" s="2">
        <v>77915</v>
      </c>
      <c r="E208" s="162">
        <v>0.572</v>
      </c>
      <c r="F208" s="2">
        <f t="shared" si="3"/>
        <v>31268.951999999997</v>
      </c>
    </row>
    <row r="209" spans="1:6" ht="14.25" customHeight="1">
      <c r="A209" s="183" t="s">
        <v>712</v>
      </c>
      <c r="B209" s="183" t="s">
        <v>47</v>
      </c>
      <c r="C209" s="2">
        <v>0</v>
      </c>
      <c r="D209" s="2">
        <v>49914</v>
      </c>
      <c r="E209" s="162">
        <v>0.369</v>
      </c>
      <c r="F209" s="2">
        <f t="shared" si="3"/>
        <v>20171.754</v>
      </c>
    </row>
    <row r="210" spans="1:6" ht="14.25" customHeight="1">
      <c r="A210" s="179" t="s">
        <v>713</v>
      </c>
      <c r="B210" s="179" t="s">
        <v>2974</v>
      </c>
      <c r="C210" s="2">
        <v>23</v>
      </c>
      <c r="D210" s="2">
        <v>275511</v>
      </c>
      <c r="E210" s="162">
        <v>1.714</v>
      </c>
      <c r="F210" s="2">
        <f t="shared" si="3"/>
        <v>93697.524</v>
      </c>
    </row>
    <row r="211" spans="1:6" ht="14.25" customHeight="1">
      <c r="A211" s="183" t="s">
        <v>714</v>
      </c>
      <c r="B211" s="183" t="s">
        <v>2975</v>
      </c>
      <c r="C211" s="2">
        <v>14</v>
      </c>
      <c r="D211" s="2">
        <v>147893</v>
      </c>
      <c r="E211" s="162">
        <v>0.982</v>
      </c>
      <c r="F211" s="2">
        <f t="shared" si="3"/>
        <v>53682.012</v>
      </c>
    </row>
    <row r="212" spans="1:6" ht="14.25" customHeight="1">
      <c r="A212" s="179" t="s">
        <v>715</v>
      </c>
      <c r="B212" s="179" t="s">
        <v>2976</v>
      </c>
      <c r="C212" s="2">
        <v>12</v>
      </c>
      <c r="D212" s="2">
        <v>126325</v>
      </c>
      <c r="E212" s="162">
        <v>0.887</v>
      </c>
      <c r="F212" s="2">
        <f t="shared" si="3"/>
        <v>48488.742</v>
      </c>
    </row>
    <row r="213" spans="1:6" ht="14.25" customHeight="1">
      <c r="A213" s="183" t="s">
        <v>716</v>
      </c>
      <c r="B213" s="183" t="s">
        <v>2977</v>
      </c>
      <c r="C213" s="2">
        <v>10</v>
      </c>
      <c r="D213" s="2">
        <v>224943</v>
      </c>
      <c r="E213" s="162">
        <v>1.32</v>
      </c>
      <c r="F213" s="2">
        <f t="shared" si="3"/>
        <v>72159.12000000001</v>
      </c>
    </row>
    <row r="214" spans="1:6" ht="14.25" customHeight="1">
      <c r="A214" s="179" t="s">
        <v>717</v>
      </c>
      <c r="B214" s="179" t="s">
        <v>2978</v>
      </c>
      <c r="C214" s="2">
        <v>6</v>
      </c>
      <c r="D214" s="2">
        <v>94975</v>
      </c>
      <c r="E214" s="162">
        <v>0.673</v>
      </c>
      <c r="F214" s="2">
        <f t="shared" si="3"/>
        <v>36790.218</v>
      </c>
    </row>
    <row r="215" spans="1:6" ht="14.25" customHeight="1">
      <c r="A215" s="183" t="s">
        <v>718</v>
      </c>
      <c r="B215" s="183" t="s">
        <v>2979</v>
      </c>
      <c r="C215" s="2">
        <v>5</v>
      </c>
      <c r="D215" s="2">
        <v>85208</v>
      </c>
      <c r="E215" s="162">
        <v>0.629</v>
      </c>
      <c r="F215" s="2">
        <f t="shared" si="3"/>
        <v>34384.914</v>
      </c>
    </row>
    <row r="216" spans="1:6" ht="14.25" customHeight="1">
      <c r="A216" s="179" t="s">
        <v>719</v>
      </c>
      <c r="B216" s="179" t="s">
        <v>720</v>
      </c>
      <c r="C216" s="2">
        <v>78</v>
      </c>
      <c r="D216" s="2">
        <v>537367</v>
      </c>
      <c r="E216" s="162">
        <v>3.964</v>
      </c>
      <c r="F216" s="2">
        <f t="shared" si="3"/>
        <v>216696.024</v>
      </c>
    </row>
    <row r="217" spans="1:6" ht="14.25" customHeight="1">
      <c r="A217" s="183" t="s">
        <v>721</v>
      </c>
      <c r="B217" s="183" t="s">
        <v>722</v>
      </c>
      <c r="C217" s="2">
        <v>69</v>
      </c>
      <c r="D217" s="2">
        <v>431350</v>
      </c>
      <c r="E217" s="162">
        <v>3.306</v>
      </c>
      <c r="F217" s="2">
        <f t="shared" si="3"/>
        <v>180725.796</v>
      </c>
    </row>
    <row r="218" spans="1:6" ht="14.25" customHeight="1">
      <c r="A218" s="179" t="s">
        <v>723</v>
      </c>
      <c r="B218" s="179" t="s">
        <v>724</v>
      </c>
      <c r="C218" s="2">
        <v>62</v>
      </c>
      <c r="D218" s="2">
        <v>325632</v>
      </c>
      <c r="E218" s="162">
        <v>2.279</v>
      </c>
      <c r="F218" s="2">
        <f t="shared" si="3"/>
        <v>124583.814</v>
      </c>
    </row>
    <row r="219" spans="1:6" ht="14.25" customHeight="1">
      <c r="A219" s="183" t="s">
        <v>725</v>
      </c>
      <c r="B219" s="183" t="s">
        <v>726</v>
      </c>
      <c r="C219" s="2">
        <v>30</v>
      </c>
      <c r="D219" s="2">
        <v>208254</v>
      </c>
      <c r="E219" s="162">
        <v>1.337</v>
      </c>
      <c r="F219" s="2">
        <f t="shared" si="3"/>
        <v>73088.442</v>
      </c>
    </row>
    <row r="220" spans="1:6" ht="14.25" customHeight="1">
      <c r="A220" s="179" t="s">
        <v>727</v>
      </c>
      <c r="B220" s="179" t="s">
        <v>728</v>
      </c>
      <c r="C220" s="2">
        <v>18</v>
      </c>
      <c r="D220" s="2">
        <v>118681</v>
      </c>
      <c r="E220" s="162">
        <v>0.821</v>
      </c>
      <c r="F220" s="2">
        <f t="shared" si="3"/>
        <v>44880.786</v>
      </c>
    </row>
    <row r="221" spans="1:6" ht="14.25" customHeight="1">
      <c r="A221" s="183" t="s">
        <v>729</v>
      </c>
      <c r="B221" s="183" t="s">
        <v>730</v>
      </c>
      <c r="C221" s="2">
        <v>13</v>
      </c>
      <c r="D221" s="2">
        <v>101742</v>
      </c>
      <c r="E221" s="162">
        <v>0.692</v>
      </c>
      <c r="F221" s="2">
        <f t="shared" si="3"/>
        <v>37828.871999999996</v>
      </c>
    </row>
    <row r="222" spans="1:6" ht="14.25" customHeight="1">
      <c r="A222" s="179" t="s">
        <v>731</v>
      </c>
      <c r="B222" s="179" t="s">
        <v>732</v>
      </c>
      <c r="C222" s="2">
        <v>14</v>
      </c>
      <c r="D222" s="2">
        <v>303501</v>
      </c>
      <c r="E222" s="162">
        <v>1.74</v>
      </c>
      <c r="F222" s="2">
        <f t="shared" si="3"/>
        <v>95118.84</v>
      </c>
    </row>
    <row r="223" spans="1:6" ht="14.25" customHeight="1">
      <c r="A223" s="183" t="s">
        <v>733</v>
      </c>
      <c r="B223" s="183" t="s">
        <v>734</v>
      </c>
      <c r="C223" s="2">
        <v>11</v>
      </c>
      <c r="D223" s="2">
        <v>185153</v>
      </c>
      <c r="E223" s="162">
        <v>0.93</v>
      </c>
      <c r="F223" s="2">
        <f t="shared" si="3"/>
        <v>50839.380000000005</v>
      </c>
    </row>
    <row r="224" spans="1:6" ht="14.25" customHeight="1">
      <c r="A224" s="179" t="s">
        <v>735</v>
      </c>
      <c r="B224" s="179" t="s">
        <v>736</v>
      </c>
      <c r="C224" s="2">
        <v>14</v>
      </c>
      <c r="D224" s="2">
        <v>98904</v>
      </c>
      <c r="E224" s="162">
        <v>0.653</v>
      </c>
      <c r="F224" s="2">
        <f t="shared" si="3"/>
        <v>35696.898</v>
      </c>
    </row>
    <row r="225" spans="1:6" ht="14.25" customHeight="1">
      <c r="A225" s="183" t="s">
        <v>737</v>
      </c>
      <c r="B225" s="183" t="s">
        <v>738</v>
      </c>
      <c r="C225" s="2">
        <v>6</v>
      </c>
      <c r="D225" s="2">
        <v>72799</v>
      </c>
      <c r="E225" s="162">
        <v>0.495</v>
      </c>
      <c r="F225" s="2">
        <f t="shared" si="3"/>
        <v>27059.67</v>
      </c>
    </row>
    <row r="226" spans="1:6" ht="14.25" customHeight="1">
      <c r="A226" s="179" t="s">
        <v>739</v>
      </c>
      <c r="B226" s="179" t="s">
        <v>740</v>
      </c>
      <c r="C226" s="2">
        <v>26</v>
      </c>
      <c r="D226" s="2">
        <v>224344</v>
      </c>
      <c r="E226" s="162">
        <v>1.261</v>
      </c>
      <c r="F226" s="2">
        <f t="shared" si="3"/>
        <v>68933.826</v>
      </c>
    </row>
    <row r="227" spans="1:6" ht="14.25" customHeight="1">
      <c r="A227" s="183" t="s">
        <v>741</v>
      </c>
      <c r="B227" s="183" t="s">
        <v>48</v>
      </c>
      <c r="C227" s="2">
        <v>17</v>
      </c>
      <c r="D227" s="2">
        <v>139960</v>
      </c>
      <c r="E227" s="162">
        <v>0.806</v>
      </c>
      <c r="F227" s="2">
        <f t="shared" si="3"/>
        <v>44060.796</v>
      </c>
    </row>
    <row r="228" spans="1:6" ht="14.25" customHeight="1">
      <c r="A228" s="179" t="s">
        <v>742</v>
      </c>
      <c r="B228" s="179" t="s">
        <v>49</v>
      </c>
      <c r="C228" s="2">
        <v>6</v>
      </c>
      <c r="D228" s="2">
        <v>109415</v>
      </c>
      <c r="E228" s="162">
        <v>0.631</v>
      </c>
      <c r="F228" s="2">
        <f t="shared" si="3"/>
        <v>34494.246</v>
      </c>
    </row>
    <row r="229" spans="1:6" ht="14.25" customHeight="1">
      <c r="A229" s="183" t="s">
        <v>743</v>
      </c>
      <c r="B229" s="183" t="s">
        <v>744</v>
      </c>
      <c r="C229" s="2">
        <v>23</v>
      </c>
      <c r="D229" s="2">
        <v>216656</v>
      </c>
      <c r="E229" s="162">
        <v>1.198</v>
      </c>
      <c r="F229" s="2">
        <f t="shared" si="3"/>
        <v>65489.867999999995</v>
      </c>
    </row>
    <row r="230" spans="1:6" ht="14.25" customHeight="1">
      <c r="A230" s="179" t="s">
        <v>745</v>
      </c>
      <c r="B230" s="179" t="s">
        <v>50</v>
      </c>
      <c r="C230" s="2">
        <v>12</v>
      </c>
      <c r="D230" s="2">
        <v>84701</v>
      </c>
      <c r="E230" s="162">
        <v>0.513</v>
      </c>
      <c r="F230" s="2">
        <f t="shared" si="3"/>
        <v>28043.658</v>
      </c>
    </row>
    <row r="231" spans="1:6" ht="14.25" customHeight="1">
      <c r="A231" s="183" t="s">
        <v>746</v>
      </c>
      <c r="B231" s="183" t="s">
        <v>51</v>
      </c>
      <c r="C231" s="2">
        <v>6</v>
      </c>
      <c r="D231" s="2">
        <v>57508</v>
      </c>
      <c r="E231" s="162">
        <v>0.39</v>
      </c>
      <c r="F231" s="2">
        <f t="shared" si="3"/>
        <v>21319.74</v>
      </c>
    </row>
    <row r="232" spans="1:6" ht="14.25" customHeight="1">
      <c r="A232" s="179" t="s">
        <v>747</v>
      </c>
      <c r="B232" s="179" t="s">
        <v>748</v>
      </c>
      <c r="C232" s="2">
        <v>12</v>
      </c>
      <c r="D232" s="2">
        <v>97716</v>
      </c>
      <c r="E232" s="162">
        <v>0.671</v>
      </c>
      <c r="F232" s="2">
        <f t="shared" si="3"/>
        <v>36680.886</v>
      </c>
    </row>
    <row r="233" spans="1:6" ht="14.25" customHeight="1">
      <c r="A233" s="183" t="s">
        <v>749</v>
      </c>
      <c r="B233" s="183" t="s">
        <v>750</v>
      </c>
      <c r="C233" s="2">
        <v>9</v>
      </c>
      <c r="D233" s="2">
        <v>66374</v>
      </c>
      <c r="E233" s="162">
        <v>0.45</v>
      </c>
      <c r="F233" s="2">
        <f t="shared" si="3"/>
        <v>24599.7</v>
      </c>
    </row>
    <row r="234" spans="1:6" ht="14.25" customHeight="1">
      <c r="A234" s="179" t="s">
        <v>751</v>
      </c>
      <c r="B234" s="179" t="s">
        <v>752</v>
      </c>
      <c r="C234" s="2">
        <v>5</v>
      </c>
      <c r="D234" s="2">
        <v>53858</v>
      </c>
      <c r="E234" s="162">
        <v>0.397</v>
      </c>
      <c r="F234" s="2">
        <f t="shared" si="3"/>
        <v>21702.402000000002</v>
      </c>
    </row>
    <row r="235" spans="1:6" ht="14.25" customHeight="1">
      <c r="A235" s="183" t="s">
        <v>753</v>
      </c>
      <c r="B235" s="183" t="s">
        <v>754</v>
      </c>
      <c r="C235" s="2">
        <v>46</v>
      </c>
      <c r="D235" s="2">
        <v>346528</v>
      </c>
      <c r="E235" s="162">
        <v>2.088</v>
      </c>
      <c r="F235" s="2">
        <f t="shared" si="3"/>
        <v>114142.60800000001</v>
      </c>
    </row>
    <row r="236" spans="1:6" ht="14.25" customHeight="1">
      <c r="A236" s="179" t="s">
        <v>755</v>
      </c>
      <c r="B236" s="179" t="s">
        <v>52</v>
      </c>
      <c r="C236" s="2">
        <v>15</v>
      </c>
      <c r="D236" s="2">
        <v>116879</v>
      </c>
      <c r="E236" s="162">
        <v>0.722</v>
      </c>
      <c r="F236" s="2">
        <f t="shared" si="3"/>
        <v>39468.852</v>
      </c>
    </row>
    <row r="237" spans="1:6" ht="14.25" customHeight="1">
      <c r="A237" s="183" t="s">
        <v>756</v>
      </c>
      <c r="B237" s="183" t="s">
        <v>53</v>
      </c>
      <c r="C237" s="2">
        <v>9</v>
      </c>
      <c r="D237" s="2">
        <v>73986</v>
      </c>
      <c r="E237" s="162">
        <v>0.459</v>
      </c>
      <c r="F237" s="2">
        <f t="shared" si="3"/>
        <v>25091.694</v>
      </c>
    </row>
    <row r="238" spans="1:6" ht="14.25" customHeight="1">
      <c r="A238" s="179" t="s">
        <v>757</v>
      </c>
      <c r="B238" s="179" t="s">
        <v>758</v>
      </c>
      <c r="C238" s="2">
        <v>9</v>
      </c>
      <c r="D238" s="2">
        <v>157151</v>
      </c>
      <c r="E238" s="162">
        <v>0.692</v>
      </c>
      <c r="F238" s="2">
        <f t="shared" si="3"/>
        <v>37828.871999999996</v>
      </c>
    </row>
    <row r="239" spans="1:6" ht="14.25" customHeight="1">
      <c r="A239" s="183" t="s">
        <v>759</v>
      </c>
      <c r="B239" s="183" t="s">
        <v>760</v>
      </c>
      <c r="C239" s="2">
        <v>6</v>
      </c>
      <c r="D239" s="2">
        <v>104558</v>
      </c>
      <c r="E239" s="162">
        <v>0.604</v>
      </c>
      <c r="F239" s="2">
        <f t="shared" si="3"/>
        <v>33018.263999999996</v>
      </c>
    </row>
    <row r="240" spans="1:6" ht="14.25" customHeight="1">
      <c r="A240" s="179" t="s">
        <v>761</v>
      </c>
      <c r="B240" s="179" t="s">
        <v>54</v>
      </c>
      <c r="C240" s="2">
        <v>9</v>
      </c>
      <c r="D240" s="2">
        <v>79602</v>
      </c>
      <c r="E240" s="162">
        <v>0.526</v>
      </c>
      <c r="F240" s="2">
        <f t="shared" si="3"/>
        <v>28754.316000000003</v>
      </c>
    </row>
    <row r="241" spans="1:6" ht="14.25" customHeight="1">
      <c r="A241" s="183" t="s">
        <v>762</v>
      </c>
      <c r="B241" s="183" t="s">
        <v>55</v>
      </c>
      <c r="C241" s="2">
        <v>5</v>
      </c>
      <c r="D241" s="2">
        <v>46578</v>
      </c>
      <c r="E241" s="162">
        <v>0.34</v>
      </c>
      <c r="F241" s="2">
        <f t="shared" si="3"/>
        <v>18586.440000000002</v>
      </c>
    </row>
    <row r="242" spans="1:6" ht="14.25" customHeight="1">
      <c r="A242" s="179" t="s">
        <v>763</v>
      </c>
      <c r="B242" s="179" t="s">
        <v>764</v>
      </c>
      <c r="C242" s="2">
        <v>9</v>
      </c>
      <c r="D242" s="2">
        <v>71343</v>
      </c>
      <c r="E242" s="162">
        <v>0.486</v>
      </c>
      <c r="F242" s="2">
        <f t="shared" si="3"/>
        <v>26567.676</v>
      </c>
    </row>
    <row r="243" spans="1:6" ht="14.25" customHeight="1">
      <c r="A243" s="183" t="s">
        <v>765</v>
      </c>
      <c r="B243" s="183" t="s">
        <v>766</v>
      </c>
      <c r="C243" s="2">
        <v>5</v>
      </c>
      <c r="D243" s="2">
        <v>55123</v>
      </c>
      <c r="E243" s="162">
        <v>0.406</v>
      </c>
      <c r="F243" s="2">
        <f t="shared" si="3"/>
        <v>22194.396</v>
      </c>
    </row>
    <row r="244" spans="1:6" ht="14.25" customHeight="1">
      <c r="A244" s="179" t="s">
        <v>767</v>
      </c>
      <c r="B244" s="179" t="s">
        <v>768</v>
      </c>
      <c r="C244" s="2">
        <v>9</v>
      </c>
      <c r="D244" s="2">
        <v>83727</v>
      </c>
      <c r="E244" s="162">
        <v>0.647</v>
      </c>
      <c r="F244" s="2">
        <f t="shared" si="3"/>
        <v>35368.902</v>
      </c>
    </row>
    <row r="245" spans="1:6" ht="14.25" customHeight="1">
      <c r="A245" s="183" t="s">
        <v>769</v>
      </c>
      <c r="B245" s="183" t="s">
        <v>56</v>
      </c>
      <c r="C245" s="2">
        <v>6</v>
      </c>
      <c r="D245" s="2">
        <v>63447</v>
      </c>
      <c r="E245" s="162">
        <v>0.469</v>
      </c>
      <c r="F245" s="2">
        <f t="shared" si="3"/>
        <v>25638.354</v>
      </c>
    </row>
    <row r="246" spans="1:6" ht="14.25" customHeight="1">
      <c r="A246" s="179" t="s">
        <v>770</v>
      </c>
      <c r="B246" s="179" t="s">
        <v>57</v>
      </c>
      <c r="C246" s="2">
        <v>5</v>
      </c>
      <c r="D246" s="2">
        <v>44488</v>
      </c>
      <c r="E246" s="162">
        <v>0.364</v>
      </c>
      <c r="F246" s="2">
        <f t="shared" si="3"/>
        <v>19898.424</v>
      </c>
    </row>
    <row r="247" spans="1:6" ht="14.25" customHeight="1">
      <c r="A247" s="183" t="s">
        <v>771</v>
      </c>
      <c r="B247" s="183" t="s">
        <v>58</v>
      </c>
      <c r="C247" s="2">
        <v>4</v>
      </c>
      <c r="D247" s="2">
        <v>40178</v>
      </c>
      <c r="E247" s="162">
        <v>0.321</v>
      </c>
      <c r="F247" s="2">
        <f t="shared" si="3"/>
        <v>17547.786</v>
      </c>
    </row>
    <row r="248" spans="1:6" ht="14.25" customHeight="1">
      <c r="A248" s="179" t="s">
        <v>772</v>
      </c>
      <c r="B248" s="179" t="s">
        <v>773</v>
      </c>
      <c r="C248" s="2">
        <v>29</v>
      </c>
      <c r="D248" s="2">
        <v>212902</v>
      </c>
      <c r="E248" s="162">
        <v>1.308</v>
      </c>
      <c r="F248" s="2">
        <f t="shared" si="3"/>
        <v>71503.128</v>
      </c>
    </row>
    <row r="249" spans="1:6" ht="14.25" customHeight="1">
      <c r="A249" s="183" t="s">
        <v>774</v>
      </c>
      <c r="B249" s="183" t="s">
        <v>59</v>
      </c>
      <c r="C249" s="2">
        <v>14</v>
      </c>
      <c r="D249" s="2">
        <v>115497</v>
      </c>
      <c r="E249" s="162">
        <v>0.727</v>
      </c>
      <c r="F249" s="2">
        <f t="shared" si="3"/>
        <v>39742.182</v>
      </c>
    </row>
    <row r="250" spans="1:6" ht="14.25" customHeight="1">
      <c r="A250" s="179" t="s">
        <v>775</v>
      </c>
      <c r="B250" s="179" t="s">
        <v>60</v>
      </c>
      <c r="C250" s="2">
        <v>6</v>
      </c>
      <c r="D250" s="2">
        <v>84696</v>
      </c>
      <c r="E250" s="162">
        <v>0.574</v>
      </c>
      <c r="F250" s="2">
        <f t="shared" si="3"/>
        <v>31378.283999999996</v>
      </c>
    </row>
    <row r="251" spans="1:6" ht="14.25" customHeight="1">
      <c r="A251" s="183" t="s">
        <v>776</v>
      </c>
      <c r="B251" s="183" t="s">
        <v>777</v>
      </c>
      <c r="C251" s="2">
        <v>49</v>
      </c>
      <c r="D251" s="2">
        <v>732345</v>
      </c>
      <c r="E251" s="162">
        <v>5.542</v>
      </c>
      <c r="F251" s="2">
        <f t="shared" si="3"/>
        <v>302958.972</v>
      </c>
    </row>
    <row r="252" spans="1:6" ht="14.25" customHeight="1">
      <c r="A252" s="179" t="s">
        <v>778</v>
      </c>
      <c r="B252" s="179" t="s">
        <v>61</v>
      </c>
      <c r="C252" s="2">
        <v>28</v>
      </c>
      <c r="D252" s="2">
        <v>410027</v>
      </c>
      <c r="E252" s="162">
        <v>3.642</v>
      </c>
      <c r="F252" s="2">
        <f t="shared" si="3"/>
        <v>199093.572</v>
      </c>
    </row>
    <row r="253" spans="1:6" ht="14.25" customHeight="1">
      <c r="A253" s="183" t="s">
        <v>779</v>
      </c>
      <c r="B253" s="183" t="s">
        <v>62</v>
      </c>
      <c r="C253" s="2">
        <v>17</v>
      </c>
      <c r="D253" s="2">
        <v>329371</v>
      </c>
      <c r="E253" s="162">
        <v>3.069</v>
      </c>
      <c r="F253" s="2">
        <f t="shared" si="3"/>
        <v>167769.954</v>
      </c>
    </row>
    <row r="254" spans="1:6" ht="14.25" customHeight="1">
      <c r="A254" s="179" t="s">
        <v>780</v>
      </c>
      <c r="B254" s="179" t="s">
        <v>781</v>
      </c>
      <c r="C254" s="2">
        <v>46</v>
      </c>
      <c r="D254" s="2">
        <v>557645</v>
      </c>
      <c r="E254" s="162">
        <v>3.956</v>
      </c>
      <c r="F254" s="2">
        <f t="shared" si="3"/>
        <v>216258.696</v>
      </c>
    </row>
    <row r="255" spans="1:6" ht="14.25" customHeight="1">
      <c r="A255" s="183" t="s">
        <v>782</v>
      </c>
      <c r="B255" s="183" t="s">
        <v>63</v>
      </c>
      <c r="C255" s="2">
        <v>27</v>
      </c>
      <c r="D255" s="2">
        <v>314525</v>
      </c>
      <c r="E255" s="162">
        <v>2.695</v>
      </c>
      <c r="F255" s="2">
        <f t="shared" si="3"/>
        <v>147324.87</v>
      </c>
    </row>
    <row r="256" spans="1:6" ht="14.25" customHeight="1">
      <c r="A256" s="179" t="s">
        <v>783</v>
      </c>
      <c r="B256" s="179" t="s">
        <v>64</v>
      </c>
      <c r="C256" s="2">
        <v>17</v>
      </c>
      <c r="D256" s="2">
        <v>234756</v>
      </c>
      <c r="E256" s="162">
        <v>2.103</v>
      </c>
      <c r="F256" s="2">
        <f t="shared" si="3"/>
        <v>114962.59800000001</v>
      </c>
    </row>
    <row r="257" spans="1:6" ht="14.25" customHeight="1">
      <c r="A257" s="183" t="s">
        <v>784</v>
      </c>
      <c r="B257" s="183" t="s">
        <v>785</v>
      </c>
      <c r="C257" s="2">
        <v>41</v>
      </c>
      <c r="D257" s="2">
        <v>531328</v>
      </c>
      <c r="E257" s="162">
        <v>3.855</v>
      </c>
      <c r="F257" s="2">
        <f t="shared" si="3"/>
        <v>210737.43</v>
      </c>
    </row>
    <row r="258" spans="1:6" ht="14.25" customHeight="1">
      <c r="A258" s="179" t="s">
        <v>786</v>
      </c>
      <c r="B258" s="179" t="s">
        <v>65</v>
      </c>
      <c r="C258" s="2">
        <v>25</v>
      </c>
      <c r="D258" s="2">
        <v>288750</v>
      </c>
      <c r="E258" s="162">
        <v>2.311</v>
      </c>
      <c r="F258" s="2">
        <f t="shared" si="3"/>
        <v>126333.126</v>
      </c>
    </row>
    <row r="259" spans="1:6" ht="14.25" customHeight="1">
      <c r="A259" s="183" t="s">
        <v>787</v>
      </c>
      <c r="B259" s="183" t="s">
        <v>66</v>
      </c>
      <c r="C259" s="2">
        <v>16</v>
      </c>
      <c r="D259" s="2">
        <v>200996</v>
      </c>
      <c r="E259" s="162">
        <v>1.691</v>
      </c>
      <c r="F259" s="2">
        <f t="shared" si="3"/>
        <v>92440.206</v>
      </c>
    </row>
    <row r="260" spans="1:6" ht="14.25" customHeight="1">
      <c r="A260" s="179" t="s">
        <v>788</v>
      </c>
      <c r="B260" s="179" t="s">
        <v>789</v>
      </c>
      <c r="C260" s="2">
        <v>29</v>
      </c>
      <c r="D260" s="2">
        <v>324384</v>
      </c>
      <c r="E260" s="162">
        <v>2.422</v>
      </c>
      <c r="F260" s="2">
        <f t="shared" si="3"/>
        <v>132401.052</v>
      </c>
    </row>
    <row r="261" spans="1:6" ht="14.25" customHeight="1">
      <c r="A261" s="183" t="s">
        <v>790</v>
      </c>
      <c r="B261" s="183" t="s">
        <v>67</v>
      </c>
      <c r="C261" s="2">
        <v>16</v>
      </c>
      <c r="D261" s="2">
        <v>210930</v>
      </c>
      <c r="E261" s="162">
        <v>1.64</v>
      </c>
      <c r="F261" s="2">
        <f t="shared" si="3"/>
        <v>89652.23999999999</v>
      </c>
    </row>
    <row r="262" spans="1:6" ht="14.25" customHeight="1">
      <c r="A262" s="179" t="s">
        <v>791</v>
      </c>
      <c r="B262" s="179" t="s">
        <v>68</v>
      </c>
      <c r="C262" s="2">
        <v>10</v>
      </c>
      <c r="D262" s="2">
        <v>140796</v>
      </c>
      <c r="E262" s="162">
        <v>1.264</v>
      </c>
      <c r="F262" s="2">
        <f t="shared" si="3"/>
        <v>69097.82400000001</v>
      </c>
    </row>
    <row r="263" spans="1:6" ht="14.25" customHeight="1">
      <c r="A263" s="183" t="s">
        <v>792</v>
      </c>
      <c r="B263" s="183" t="s">
        <v>793</v>
      </c>
      <c r="C263" s="2">
        <v>60</v>
      </c>
      <c r="D263" s="2">
        <v>986894</v>
      </c>
      <c r="E263" s="162">
        <v>7.12</v>
      </c>
      <c r="F263" s="2">
        <f t="shared" si="3"/>
        <v>389221.92</v>
      </c>
    </row>
    <row r="264" spans="1:6" ht="14.25" customHeight="1">
      <c r="A264" s="179" t="s">
        <v>794</v>
      </c>
      <c r="B264" s="179" t="s">
        <v>795</v>
      </c>
      <c r="C264" s="2">
        <v>21</v>
      </c>
      <c r="D264" s="2">
        <v>454109</v>
      </c>
      <c r="E264" s="162">
        <v>3.216</v>
      </c>
      <c r="F264" s="2">
        <f t="shared" si="3"/>
        <v>175805.856</v>
      </c>
    </row>
    <row r="265" spans="1:6" ht="14.25" customHeight="1">
      <c r="A265" s="183" t="s">
        <v>796</v>
      </c>
      <c r="B265" s="183" t="s">
        <v>797</v>
      </c>
      <c r="C265" s="2">
        <v>37</v>
      </c>
      <c r="D265" s="2">
        <v>527315</v>
      </c>
      <c r="E265" s="162">
        <v>3.382</v>
      </c>
      <c r="F265" s="2">
        <f t="shared" si="3"/>
        <v>184880.412</v>
      </c>
    </row>
    <row r="266" spans="1:6" ht="14.25" customHeight="1">
      <c r="A266" s="179" t="s">
        <v>798</v>
      </c>
      <c r="B266" s="179" t="s">
        <v>799</v>
      </c>
      <c r="C266" s="2">
        <v>15</v>
      </c>
      <c r="D266" s="2">
        <v>197219</v>
      </c>
      <c r="E266" s="162">
        <v>1.522</v>
      </c>
      <c r="F266" s="2">
        <f t="shared" si="3"/>
        <v>83201.652</v>
      </c>
    </row>
    <row r="267" spans="1:6" ht="14.25" customHeight="1">
      <c r="A267" s="183" t="s">
        <v>800</v>
      </c>
      <c r="B267" s="183" t="s">
        <v>801</v>
      </c>
      <c r="C267" s="2">
        <v>17</v>
      </c>
      <c r="D267" s="2">
        <v>172500</v>
      </c>
      <c r="E267" s="162">
        <v>1.168</v>
      </c>
      <c r="F267" s="2">
        <f aca="true" t="shared" si="4" ref="F267:F330">+$F$6*E267</f>
        <v>63849.888</v>
      </c>
    </row>
    <row r="268" spans="1:6" ht="14.25" customHeight="1">
      <c r="A268" s="179" t="s">
        <v>802</v>
      </c>
      <c r="B268" s="179" t="s">
        <v>69</v>
      </c>
      <c r="C268" s="2">
        <v>6</v>
      </c>
      <c r="D268" s="2">
        <v>90833</v>
      </c>
      <c r="E268" s="162">
        <v>0.687</v>
      </c>
      <c r="F268" s="2">
        <f t="shared" si="4"/>
        <v>37555.542</v>
      </c>
    </row>
    <row r="269" spans="1:6" ht="14.25" customHeight="1">
      <c r="A269" s="183" t="s">
        <v>803</v>
      </c>
      <c r="B269" s="183" t="s">
        <v>70</v>
      </c>
      <c r="C269" s="2">
        <v>5</v>
      </c>
      <c r="D269" s="2">
        <v>65744</v>
      </c>
      <c r="E269" s="162">
        <v>0.564</v>
      </c>
      <c r="F269" s="2">
        <f t="shared" si="4"/>
        <v>30831.623999999996</v>
      </c>
    </row>
    <row r="270" spans="1:6" ht="14.25" customHeight="1">
      <c r="A270" s="179" t="s">
        <v>804</v>
      </c>
      <c r="B270" s="179" t="s">
        <v>71</v>
      </c>
      <c r="C270" s="2">
        <v>13</v>
      </c>
      <c r="D270" s="2">
        <v>168156</v>
      </c>
      <c r="E270" s="162">
        <v>1.237</v>
      </c>
      <c r="F270" s="2">
        <f t="shared" si="4"/>
        <v>67621.842</v>
      </c>
    </row>
    <row r="271" spans="1:6" ht="14.25" customHeight="1">
      <c r="A271" s="183" t="s">
        <v>805</v>
      </c>
      <c r="B271" s="183" t="s">
        <v>72</v>
      </c>
      <c r="C271" s="2">
        <v>6</v>
      </c>
      <c r="D271" s="2">
        <v>107732</v>
      </c>
      <c r="E271" s="162">
        <v>0.896</v>
      </c>
      <c r="F271" s="2">
        <f t="shared" si="4"/>
        <v>48980.736000000004</v>
      </c>
    </row>
    <row r="272" spans="1:6" ht="14.25" customHeight="1">
      <c r="A272" s="179" t="s">
        <v>806</v>
      </c>
      <c r="B272" s="179" t="s">
        <v>73</v>
      </c>
      <c r="C272" s="2">
        <v>5</v>
      </c>
      <c r="D272" s="2">
        <v>95349</v>
      </c>
      <c r="E272" s="162">
        <v>0.823</v>
      </c>
      <c r="F272" s="2">
        <f t="shared" si="4"/>
        <v>44990.117999999995</v>
      </c>
    </row>
    <row r="273" spans="1:6" ht="14.25" customHeight="1">
      <c r="A273" s="183" t="s">
        <v>807</v>
      </c>
      <c r="B273" s="183" t="s">
        <v>74</v>
      </c>
      <c r="C273" s="2">
        <v>4</v>
      </c>
      <c r="D273" s="2">
        <v>72742</v>
      </c>
      <c r="E273" s="162">
        <v>0.718</v>
      </c>
      <c r="F273" s="2">
        <f t="shared" si="4"/>
        <v>39250.188</v>
      </c>
    </row>
    <row r="274" spans="1:6" ht="14.25" customHeight="1">
      <c r="A274" s="179" t="s">
        <v>808</v>
      </c>
      <c r="B274" s="179" t="s">
        <v>809</v>
      </c>
      <c r="C274" s="2">
        <v>6</v>
      </c>
      <c r="D274" s="2">
        <v>161639</v>
      </c>
      <c r="E274" s="162">
        <v>1.041</v>
      </c>
      <c r="F274" s="2">
        <f t="shared" si="4"/>
        <v>56907.306</v>
      </c>
    </row>
    <row r="275" spans="1:6" ht="14.25" customHeight="1">
      <c r="A275" s="183" t="s">
        <v>810</v>
      </c>
      <c r="B275" s="183" t="s">
        <v>811</v>
      </c>
      <c r="C275" s="2">
        <v>5</v>
      </c>
      <c r="D275" s="2">
        <v>102815</v>
      </c>
      <c r="E275" s="162">
        <v>0.882</v>
      </c>
      <c r="F275" s="2">
        <f t="shared" si="4"/>
        <v>48215.412000000004</v>
      </c>
    </row>
    <row r="276" spans="1:6" ht="14.25" customHeight="1">
      <c r="A276" s="179" t="s">
        <v>812</v>
      </c>
      <c r="B276" s="179" t="s">
        <v>75</v>
      </c>
      <c r="C276" s="2">
        <v>12</v>
      </c>
      <c r="D276" s="2">
        <v>129850</v>
      </c>
      <c r="E276" s="162">
        <v>1.186</v>
      </c>
      <c r="F276" s="2">
        <f t="shared" si="4"/>
        <v>64833.876</v>
      </c>
    </row>
    <row r="277" spans="1:6" ht="14.25" customHeight="1">
      <c r="A277" s="183" t="s">
        <v>813</v>
      </c>
      <c r="B277" s="183" t="s">
        <v>76</v>
      </c>
      <c r="C277" s="2">
        <v>5</v>
      </c>
      <c r="D277" s="2">
        <v>87497</v>
      </c>
      <c r="E277" s="162">
        <v>0.892</v>
      </c>
      <c r="F277" s="2">
        <f t="shared" si="4"/>
        <v>48762.072</v>
      </c>
    </row>
    <row r="278" spans="1:6" ht="14.25" customHeight="1">
      <c r="A278" s="179" t="s">
        <v>814</v>
      </c>
      <c r="B278" s="179" t="s">
        <v>3056</v>
      </c>
      <c r="C278" s="2">
        <v>41</v>
      </c>
      <c r="D278" s="2">
        <v>473187</v>
      </c>
      <c r="E278" s="162">
        <v>2.874</v>
      </c>
      <c r="F278" s="2">
        <f t="shared" si="4"/>
        <v>157110.084</v>
      </c>
    </row>
    <row r="279" spans="1:6" ht="14.25" customHeight="1">
      <c r="A279" s="183" t="s">
        <v>815</v>
      </c>
      <c r="B279" s="183" t="s">
        <v>3057</v>
      </c>
      <c r="C279" s="2">
        <v>21</v>
      </c>
      <c r="D279" s="2">
        <v>255640</v>
      </c>
      <c r="E279" s="162">
        <v>1.652</v>
      </c>
      <c r="F279" s="2">
        <f t="shared" si="4"/>
        <v>90308.23199999999</v>
      </c>
    </row>
    <row r="280" spans="1:6" ht="14.25" customHeight="1">
      <c r="A280" s="179" t="s">
        <v>816</v>
      </c>
      <c r="B280" s="179" t="s">
        <v>3058</v>
      </c>
      <c r="C280" s="2">
        <v>9</v>
      </c>
      <c r="D280" s="2">
        <v>138560</v>
      </c>
      <c r="E280" s="162">
        <v>1.059</v>
      </c>
      <c r="F280" s="2">
        <f t="shared" si="4"/>
        <v>57891.293999999994</v>
      </c>
    </row>
    <row r="281" spans="1:6" ht="14.25" customHeight="1">
      <c r="A281" s="183" t="s">
        <v>817</v>
      </c>
      <c r="B281" s="183" t="s">
        <v>818</v>
      </c>
      <c r="C281" s="2">
        <v>30</v>
      </c>
      <c r="D281" s="2">
        <v>210670</v>
      </c>
      <c r="E281" s="162">
        <v>1.334</v>
      </c>
      <c r="F281" s="2">
        <f t="shared" si="4"/>
        <v>72924.444</v>
      </c>
    </row>
    <row r="282" spans="1:6" ht="14.25" customHeight="1">
      <c r="A282" s="179" t="s">
        <v>819</v>
      </c>
      <c r="B282" s="179" t="s">
        <v>77</v>
      </c>
      <c r="C282" s="2">
        <v>23</v>
      </c>
      <c r="D282" s="2">
        <v>166952</v>
      </c>
      <c r="E282" s="162">
        <v>1.026</v>
      </c>
      <c r="F282" s="2">
        <f t="shared" si="4"/>
        <v>56087.316</v>
      </c>
    </row>
    <row r="283" spans="1:6" ht="14.25" customHeight="1">
      <c r="A283" s="183" t="s">
        <v>820</v>
      </c>
      <c r="B283" s="183" t="s">
        <v>78</v>
      </c>
      <c r="C283" s="2">
        <v>17</v>
      </c>
      <c r="D283" s="2">
        <v>133167</v>
      </c>
      <c r="E283" s="162">
        <v>0.794</v>
      </c>
      <c r="F283" s="2">
        <f t="shared" si="4"/>
        <v>43404.804000000004</v>
      </c>
    </row>
    <row r="284" spans="1:6" ht="14.25" customHeight="1">
      <c r="A284" s="179" t="s">
        <v>821</v>
      </c>
      <c r="B284" s="179" t="s">
        <v>822</v>
      </c>
      <c r="C284" s="2">
        <v>23</v>
      </c>
      <c r="D284" s="2">
        <v>197091</v>
      </c>
      <c r="E284" s="162">
        <v>1.346</v>
      </c>
      <c r="F284" s="2">
        <f t="shared" si="4"/>
        <v>73580.436</v>
      </c>
    </row>
    <row r="285" spans="1:6" ht="14.25" customHeight="1">
      <c r="A285" s="183" t="s">
        <v>823</v>
      </c>
      <c r="B285" s="183" t="s">
        <v>824</v>
      </c>
      <c r="C285" s="2">
        <v>10</v>
      </c>
      <c r="D285" s="2">
        <v>112775</v>
      </c>
      <c r="E285" s="162">
        <v>0.798</v>
      </c>
      <c r="F285" s="2">
        <f t="shared" si="4"/>
        <v>43623.468</v>
      </c>
    </row>
    <row r="286" spans="1:6" ht="14.25" customHeight="1">
      <c r="A286" s="179" t="s">
        <v>825</v>
      </c>
      <c r="B286" s="179" t="s">
        <v>826</v>
      </c>
      <c r="C286" s="2">
        <v>9</v>
      </c>
      <c r="D286" s="2">
        <v>76718</v>
      </c>
      <c r="E286" s="162">
        <v>0.563</v>
      </c>
      <c r="F286" s="2">
        <f t="shared" si="4"/>
        <v>30776.958</v>
      </c>
    </row>
    <row r="287" spans="1:6" ht="14.25" customHeight="1">
      <c r="A287" s="183" t="s">
        <v>827</v>
      </c>
      <c r="B287" s="183" t="s">
        <v>828</v>
      </c>
      <c r="C287" s="2">
        <v>28</v>
      </c>
      <c r="D287" s="2">
        <v>241594</v>
      </c>
      <c r="E287" s="162">
        <v>1.483</v>
      </c>
      <c r="F287" s="2">
        <f t="shared" si="4"/>
        <v>81069.678</v>
      </c>
    </row>
    <row r="288" spans="1:6" ht="14.25" customHeight="1">
      <c r="A288" s="179" t="s">
        <v>829</v>
      </c>
      <c r="B288" s="179" t="s">
        <v>830</v>
      </c>
      <c r="C288" s="2">
        <v>15</v>
      </c>
      <c r="D288" s="2">
        <v>136082</v>
      </c>
      <c r="E288" s="162">
        <v>0.883</v>
      </c>
      <c r="F288" s="2">
        <f t="shared" si="4"/>
        <v>48270.078</v>
      </c>
    </row>
    <row r="289" spans="1:6" ht="14.25" customHeight="1">
      <c r="A289" s="183" t="s">
        <v>831</v>
      </c>
      <c r="B289" s="183" t="s">
        <v>832</v>
      </c>
      <c r="C289" s="2">
        <v>13</v>
      </c>
      <c r="D289" s="2">
        <v>117999</v>
      </c>
      <c r="E289" s="162">
        <v>0.791</v>
      </c>
      <c r="F289" s="2">
        <f t="shared" si="4"/>
        <v>43240.806000000004</v>
      </c>
    </row>
    <row r="290" spans="1:6" ht="14.25" customHeight="1">
      <c r="A290" s="179" t="s">
        <v>833</v>
      </c>
      <c r="B290" s="179" t="s">
        <v>79</v>
      </c>
      <c r="C290" s="2">
        <v>9</v>
      </c>
      <c r="D290" s="2">
        <v>90580</v>
      </c>
      <c r="E290" s="162">
        <v>0.611</v>
      </c>
      <c r="F290" s="2">
        <f t="shared" si="4"/>
        <v>33400.926</v>
      </c>
    </row>
    <row r="291" spans="1:6" ht="14.25" customHeight="1">
      <c r="A291" s="183" t="s">
        <v>834</v>
      </c>
      <c r="B291" s="183" t="s">
        <v>80</v>
      </c>
      <c r="C291" s="2">
        <v>5</v>
      </c>
      <c r="D291" s="2">
        <v>54485</v>
      </c>
      <c r="E291" s="162">
        <v>0.46</v>
      </c>
      <c r="F291" s="2">
        <f t="shared" si="4"/>
        <v>25146.36</v>
      </c>
    </row>
    <row r="292" spans="1:6" ht="14.25" customHeight="1">
      <c r="A292" s="179" t="s">
        <v>835</v>
      </c>
      <c r="B292" s="179" t="s">
        <v>836</v>
      </c>
      <c r="C292" s="2">
        <v>18</v>
      </c>
      <c r="D292" s="2">
        <v>141965</v>
      </c>
      <c r="E292" s="162">
        <v>0.881</v>
      </c>
      <c r="F292" s="2">
        <f t="shared" si="4"/>
        <v>48160.746</v>
      </c>
    </row>
    <row r="293" spans="1:6" ht="14.25" customHeight="1">
      <c r="A293" s="183" t="s">
        <v>837</v>
      </c>
      <c r="B293" s="183" t="s">
        <v>81</v>
      </c>
      <c r="C293" s="2">
        <v>12</v>
      </c>
      <c r="D293" s="2">
        <v>86031</v>
      </c>
      <c r="E293" s="162">
        <v>0.596</v>
      </c>
      <c r="F293" s="2">
        <f t="shared" si="4"/>
        <v>32580.935999999998</v>
      </c>
    </row>
    <row r="294" spans="1:6" ht="14.25" customHeight="1">
      <c r="A294" s="179" t="s">
        <v>838</v>
      </c>
      <c r="B294" s="179" t="s">
        <v>82</v>
      </c>
      <c r="C294" s="2">
        <v>6</v>
      </c>
      <c r="D294" s="2">
        <v>54375</v>
      </c>
      <c r="E294" s="162">
        <v>0.423</v>
      </c>
      <c r="F294" s="2">
        <f t="shared" si="4"/>
        <v>23123.718</v>
      </c>
    </row>
    <row r="295" spans="1:6" ht="14.25" customHeight="1">
      <c r="A295" s="183" t="s">
        <v>839</v>
      </c>
      <c r="B295" s="183" t="s">
        <v>83</v>
      </c>
      <c r="C295" s="2">
        <v>6</v>
      </c>
      <c r="D295" s="2">
        <v>72267</v>
      </c>
      <c r="E295" s="162">
        <v>0.498</v>
      </c>
      <c r="F295" s="2">
        <f t="shared" si="4"/>
        <v>27223.668</v>
      </c>
    </row>
    <row r="296" spans="1:6" ht="14.25" customHeight="1">
      <c r="A296" s="179" t="s">
        <v>840</v>
      </c>
      <c r="B296" s="179" t="s">
        <v>84</v>
      </c>
      <c r="C296" s="2">
        <v>5</v>
      </c>
      <c r="D296" s="2">
        <v>54999</v>
      </c>
      <c r="E296" s="162">
        <v>0.417</v>
      </c>
      <c r="F296" s="2">
        <f t="shared" si="4"/>
        <v>22795.721999999998</v>
      </c>
    </row>
    <row r="297" spans="1:6" ht="14.25" customHeight="1">
      <c r="A297" s="183" t="s">
        <v>841</v>
      </c>
      <c r="B297" s="183" t="s">
        <v>842</v>
      </c>
      <c r="C297" s="2">
        <v>26</v>
      </c>
      <c r="D297" s="2">
        <v>210619</v>
      </c>
      <c r="E297" s="162">
        <v>1.302</v>
      </c>
      <c r="F297" s="2">
        <f t="shared" si="4"/>
        <v>71175.132</v>
      </c>
    </row>
    <row r="298" spans="1:6" ht="14.25" customHeight="1">
      <c r="A298" s="179" t="s">
        <v>843</v>
      </c>
      <c r="B298" s="179" t="s">
        <v>844</v>
      </c>
      <c r="C298" s="2">
        <v>14</v>
      </c>
      <c r="D298" s="2">
        <v>113435</v>
      </c>
      <c r="E298" s="162">
        <v>0.699</v>
      </c>
      <c r="F298" s="2">
        <f t="shared" si="4"/>
        <v>38211.534</v>
      </c>
    </row>
    <row r="299" spans="1:6" ht="14.25" customHeight="1">
      <c r="A299" s="183" t="s">
        <v>845</v>
      </c>
      <c r="B299" s="183" t="s">
        <v>846</v>
      </c>
      <c r="C299" s="2">
        <v>6</v>
      </c>
      <c r="D299" s="2">
        <v>72029</v>
      </c>
      <c r="E299" s="162">
        <v>0.509</v>
      </c>
      <c r="F299" s="2">
        <f t="shared" si="4"/>
        <v>27824.994</v>
      </c>
    </row>
    <row r="300" spans="1:6" ht="14.25" customHeight="1">
      <c r="A300" s="179" t="s">
        <v>2660</v>
      </c>
      <c r="B300" s="179" t="s">
        <v>2661</v>
      </c>
      <c r="C300" s="2">
        <v>56</v>
      </c>
      <c r="D300" s="2">
        <v>2026318</v>
      </c>
      <c r="E300" s="162">
        <v>17.345</v>
      </c>
      <c r="F300" s="2">
        <f t="shared" si="4"/>
        <v>948181.7699999999</v>
      </c>
    </row>
    <row r="301" spans="1:6" ht="14.25" customHeight="1">
      <c r="A301" s="183" t="s">
        <v>847</v>
      </c>
      <c r="B301" s="183" t="s">
        <v>86</v>
      </c>
      <c r="C301" s="2">
        <v>35</v>
      </c>
      <c r="D301" s="2">
        <v>99999999</v>
      </c>
      <c r="E301" s="162">
        <v>14.382</v>
      </c>
      <c r="F301" s="2">
        <f t="shared" si="4"/>
        <v>786206.412</v>
      </c>
    </row>
    <row r="302" spans="1:6" ht="14.25" customHeight="1">
      <c r="A302" s="179" t="s">
        <v>848</v>
      </c>
      <c r="B302" s="179" t="s">
        <v>849</v>
      </c>
      <c r="C302" s="2">
        <v>40</v>
      </c>
      <c r="D302" s="2">
        <v>725818</v>
      </c>
      <c r="E302" s="162">
        <v>5.308</v>
      </c>
      <c r="F302" s="2">
        <f t="shared" si="4"/>
        <v>290167.12799999997</v>
      </c>
    </row>
    <row r="303" spans="1:6" ht="14.25" customHeight="1">
      <c r="A303" s="183" t="s">
        <v>850</v>
      </c>
      <c r="B303" s="183" t="s">
        <v>87</v>
      </c>
      <c r="C303" s="2">
        <v>18</v>
      </c>
      <c r="D303" s="2">
        <v>456690</v>
      </c>
      <c r="E303" s="162">
        <v>3.524</v>
      </c>
      <c r="F303" s="2">
        <f t="shared" si="4"/>
        <v>192642.984</v>
      </c>
    </row>
    <row r="304" spans="1:6" ht="14.25" customHeight="1">
      <c r="A304" s="179" t="s">
        <v>851</v>
      </c>
      <c r="B304" s="179" t="s">
        <v>88</v>
      </c>
      <c r="C304" s="2">
        <v>18</v>
      </c>
      <c r="D304" s="2">
        <v>421685</v>
      </c>
      <c r="E304" s="162">
        <v>3.237</v>
      </c>
      <c r="F304" s="2">
        <f t="shared" si="4"/>
        <v>176953.842</v>
      </c>
    </row>
    <row r="305" spans="1:6" ht="14.25" customHeight="1">
      <c r="A305" s="183" t="s">
        <v>852</v>
      </c>
      <c r="B305" s="183" t="s">
        <v>3059</v>
      </c>
      <c r="C305" s="2">
        <v>45</v>
      </c>
      <c r="D305" s="2">
        <v>494636</v>
      </c>
      <c r="E305" s="162">
        <v>3.232</v>
      </c>
      <c r="F305" s="2">
        <f t="shared" si="4"/>
        <v>176680.51200000002</v>
      </c>
    </row>
    <row r="306" spans="1:6" ht="14.25" customHeight="1">
      <c r="A306" s="179" t="s">
        <v>853</v>
      </c>
      <c r="B306" s="179" t="s">
        <v>3060</v>
      </c>
      <c r="C306" s="2">
        <v>24</v>
      </c>
      <c r="D306" s="2">
        <v>233717</v>
      </c>
      <c r="E306" s="162">
        <v>1.76</v>
      </c>
      <c r="F306" s="2">
        <f t="shared" si="4"/>
        <v>96212.16</v>
      </c>
    </row>
    <row r="307" spans="1:6" ht="14.25" customHeight="1">
      <c r="A307" s="183" t="s">
        <v>854</v>
      </c>
      <c r="B307" s="183" t="s">
        <v>3061</v>
      </c>
      <c r="C307" s="2">
        <v>18</v>
      </c>
      <c r="D307" s="2">
        <v>211708</v>
      </c>
      <c r="E307" s="162">
        <v>1.499</v>
      </c>
      <c r="F307" s="2">
        <f t="shared" si="4"/>
        <v>81944.334</v>
      </c>
    </row>
    <row r="308" spans="1:6" ht="14.25" customHeight="1">
      <c r="A308" s="179" t="s">
        <v>855</v>
      </c>
      <c r="B308" s="179" t="s">
        <v>89</v>
      </c>
      <c r="C308" s="2">
        <v>26</v>
      </c>
      <c r="D308" s="2">
        <v>331906</v>
      </c>
      <c r="E308" s="162">
        <v>2.606</v>
      </c>
      <c r="F308" s="2">
        <f t="shared" si="4"/>
        <v>142459.596</v>
      </c>
    </row>
    <row r="309" spans="1:6" ht="14.25" customHeight="1">
      <c r="A309" s="183" t="s">
        <v>856</v>
      </c>
      <c r="B309" s="183" t="s">
        <v>90</v>
      </c>
      <c r="C309" s="2">
        <v>13</v>
      </c>
      <c r="D309" s="2">
        <v>215547</v>
      </c>
      <c r="E309" s="162">
        <v>1.677</v>
      </c>
      <c r="F309" s="2">
        <f t="shared" si="4"/>
        <v>91674.882</v>
      </c>
    </row>
    <row r="310" spans="1:6" ht="14.25" customHeight="1">
      <c r="A310" s="179" t="s">
        <v>857</v>
      </c>
      <c r="B310" s="179" t="s">
        <v>858</v>
      </c>
      <c r="C310" s="2">
        <v>32</v>
      </c>
      <c r="D310" s="2">
        <v>493565</v>
      </c>
      <c r="E310" s="162">
        <v>3.241</v>
      </c>
      <c r="F310" s="2">
        <f t="shared" si="4"/>
        <v>177172.506</v>
      </c>
    </row>
    <row r="311" spans="1:6" ht="14.25" customHeight="1">
      <c r="A311" s="183" t="s">
        <v>859</v>
      </c>
      <c r="B311" s="183" t="s">
        <v>91</v>
      </c>
      <c r="C311" s="2">
        <v>15</v>
      </c>
      <c r="D311" s="2">
        <v>235526</v>
      </c>
      <c r="E311" s="162">
        <v>2.022</v>
      </c>
      <c r="F311" s="2">
        <f t="shared" si="4"/>
        <v>110534.65199999999</v>
      </c>
    </row>
    <row r="312" spans="1:6" ht="14.25" customHeight="1">
      <c r="A312" s="179" t="s">
        <v>860</v>
      </c>
      <c r="B312" s="179" t="s">
        <v>92</v>
      </c>
      <c r="C312" s="2">
        <v>11</v>
      </c>
      <c r="D312" s="2">
        <v>186917</v>
      </c>
      <c r="E312" s="162">
        <v>1.708</v>
      </c>
      <c r="F312" s="2">
        <f t="shared" si="4"/>
        <v>93369.52799999999</v>
      </c>
    </row>
    <row r="313" spans="1:6" ht="14.25" customHeight="1">
      <c r="A313" s="183" t="s">
        <v>861</v>
      </c>
      <c r="B313" s="183" t="s">
        <v>862</v>
      </c>
      <c r="C313" s="2">
        <v>28</v>
      </c>
      <c r="D313" s="2">
        <v>268025</v>
      </c>
      <c r="E313" s="162">
        <v>2.005</v>
      </c>
      <c r="F313" s="2">
        <f t="shared" si="4"/>
        <v>109605.32999999999</v>
      </c>
    </row>
    <row r="314" spans="1:6" ht="14.25" customHeight="1">
      <c r="A314" s="179" t="s">
        <v>863</v>
      </c>
      <c r="B314" s="179" t="s">
        <v>230</v>
      </c>
      <c r="C314" s="2">
        <v>15</v>
      </c>
      <c r="D314" s="2">
        <v>175186</v>
      </c>
      <c r="E314" s="162">
        <v>1.344</v>
      </c>
      <c r="F314" s="2">
        <f t="shared" si="4"/>
        <v>73471.104</v>
      </c>
    </row>
    <row r="315" spans="1:6" ht="14.25" customHeight="1">
      <c r="A315" s="183" t="s">
        <v>864</v>
      </c>
      <c r="B315" s="183" t="s">
        <v>231</v>
      </c>
      <c r="C315" s="2">
        <v>9</v>
      </c>
      <c r="D315" s="2">
        <v>130252</v>
      </c>
      <c r="E315" s="162">
        <v>1.075</v>
      </c>
      <c r="F315" s="2">
        <f t="shared" si="4"/>
        <v>58765.95</v>
      </c>
    </row>
    <row r="316" spans="1:6" ht="14.25" customHeight="1">
      <c r="A316" s="179" t="s">
        <v>865</v>
      </c>
      <c r="B316" s="179" t="s">
        <v>866</v>
      </c>
      <c r="C316" s="2">
        <v>22</v>
      </c>
      <c r="D316" s="2">
        <v>307809</v>
      </c>
      <c r="E316" s="162">
        <v>1.905</v>
      </c>
      <c r="F316" s="2">
        <f t="shared" si="4"/>
        <v>104138.73</v>
      </c>
    </row>
    <row r="317" spans="1:6" ht="14.25" customHeight="1">
      <c r="A317" s="183" t="s">
        <v>867</v>
      </c>
      <c r="B317" s="183" t="s">
        <v>868</v>
      </c>
      <c r="C317" s="2">
        <v>17</v>
      </c>
      <c r="D317" s="2">
        <v>246085</v>
      </c>
      <c r="E317" s="162">
        <v>1.565</v>
      </c>
      <c r="F317" s="2">
        <f t="shared" si="4"/>
        <v>85552.29</v>
      </c>
    </row>
    <row r="318" spans="1:6" ht="14.25" customHeight="1">
      <c r="A318" s="179" t="s">
        <v>869</v>
      </c>
      <c r="B318" s="179" t="s">
        <v>870</v>
      </c>
      <c r="C318" s="2">
        <v>64</v>
      </c>
      <c r="D318" s="2">
        <v>771487</v>
      </c>
      <c r="E318" s="162">
        <v>4.287</v>
      </c>
      <c r="F318" s="2">
        <f t="shared" si="4"/>
        <v>234353.142</v>
      </c>
    </row>
    <row r="319" spans="1:6" ht="14.25" customHeight="1">
      <c r="A319" s="183" t="s">
        <v>871</v>
      </c>
      <c r="B319" s="183" t="s">
        <v>872</v>
      </c>
      <c r="C319" s="2">
        <v>23</v>
      </c>
      <c r="D319" s="2">
        <v>215095</v>
      </c>
      <c r="E319" s="162">
        <v>1.457</v>
      </c>
      <c r="F319" s="2">
        <f t="shared" si="4"/>
        <v>79648.36200000001</v>
      </c>
    </row>
    <row r="320" spans="1:6" ht="14.25" customHeight="1">
      <c r="A320" s="179" t="s">
        <v>873</v>
      </c>
      <c r="B320" s="179" t="s">
        <v>874</v>
      </c>
      <c r="C320" s="2">
        <v>14</v>
      </c>
      <c r="D320" s="2">
        <v>167102</v>
      </c>
      <c r="E320" s="162">
        <v>1.064</v>
      </c>
      <c r="F320" s="2">
        <f t="shared" si="4"/>
        <v>58164.624</v>
      </c>
    </row>
    <row r="321" spans="1:6" ht="14.25" customHeight="1">
      <c r="A321" s="183" t="s">
        <v>875</v>
      </c>
      <c r="B321" s="183" t="s">
        <v>3062</v>
      </c>
      <c r="C321" s="2">
        <v>13</v>
      </c>
      <c r="D321" s="2">
        <v>213695</v>
      </c>
      <c r="E321" s="162">
        <v>1.449</v>
      </c>
      <c r="F321" s="2">
        <f t="shared" si="4"/>
        <v>79211.034</v>
      </c>
    </row>
    <row r="322" spans="1:6" ht="14.25" customHeight="1">
      <c r="A322" s="179" t="s">
        <v>876</v>
      </c>
      <c r="B322" s="179" t="s">
        <v>3063</v>
      </c>
      <c r="C322" s="2">
        <v>9</v>
      </c>
      <c r="D322" s="2">
        <v>195745</v>
      </c>
      <c r="E322" s="162">
        <v>1.428</v>
      </c>
      <c r="F322" s="2">
        <f t="shared" si="4"/>
        <v>78063.048</v>
      </c>
    </row>
    <row r="323" spans="1:6" ht="14.25" customHeight="1">
      <c r="A323" s="183" t="s">
        <v>877</v>
      </c>
      <c r="B323" s="183" t="s">
        <v>878</v>
      </c>
      <c r="C323" s="2">
        <v>43</v>
      </c>
      <c r="D323" s="2">
        <v>335166</v>
      </c>
      <c r="E323" s="162">
        <v>2.359</v>
      </c>
      <c r="F323" s="2">
        <f t="shared" si="4"/>
        <v>128957.094</v>
      </c>
    </row>
    <row r="324" spans="1:6" ht="14.25" customHeight="1">
      <c r="A324" s="179" t="s">
        <v>879</v>
      </c>
      <c r="B324" s="179" t="s">
        <v>880</v>
      </c>
      <c r="C324" s="2">
        <v>23</v>
      </c>
      <c r="D324" s="2">
        <v>174303</v>
      </c>
      <c r="E324" s="162">
        <v>1.093</v>
      </c>
      <c r="F324" s="2">
        <f t="shared" si="4"/>
        <v>59749.938</v>
      </c>
    </row>
    <row r="325" spans="1:6" ht="14.25" customHeight="1">
      <c r="A325" s="183" t="s">
        <v>881</v>
      </c>
      <c r="B325" s="183" t="s">
        <v>882</v>
      </c>
      <c r="C325" s="2">
        <v>21</v>
      </c>
      <c r="D325" s="2">
        <v>153468</v>
      </c>
      <c r="E325" s="162">
        <v>0.986</v>
      </c>
      <c r="F325" s="2">
        <f t="shared" si="4"/>
        <v>53900.676</v>
      </c>
    </row>
    <row r="326" spans="1:6" ht="14.25" customHeight="1">
      <c r="A326" s="179" t="s">
        <v>883</v>
      </c>
      <c r="B326" s="179" t="s">
        <v>884</v>
      </c>
      <c r="C326" s="2">
        <v>29</v>
      </c>
      <c r="D326" s="2">
        <v>192939</v>
      </c>
      <c r="E326" s="162">
        <v>1.253</v>
      </c>
      <c r="F326" s="2">
        <f t="shared" si="4"/>
        <v>68496.49799999999</v>
      </c>
    </row>
    <row r="327" spans="1:6" ht="14.25" customHeight="1">
      <c r="A327" s="183" t="s">
        <v>885</v>
      </c>
      <c r="B327" s="183" t="s">
        <v>886</v>
      </c>
      <c r="C327" s="2">
        <v>23</v>
      </c>
      <c r="D327" s="2">
        <v>160676</v>
      </c>
      <c r="E327" s="162">
        <v>1.068</v>
      </c>
      <c r="F327" s="2">
        <f t="shared" si="4"/>
        <v>58383.288</v>
      </c>
    </row>
    <row r="328" spans="1:6" ht="14.25" customHeight="1">
      <c r="A328" s="179" t="s">
        <v>887</v>
      </c>
      <c r="B328" s="179" t="s">
        <v>888</v>
      </c>
      <c r="C328" s="2">
        <v>20</v>
      </c>
      <c r="D328" s="2">
        <v>152360</v>
      </c>
      <c r="E328" s="162">
        <v>0.944</v>
      </c>
      <c r="F328" s="2">
        <f t="shared" si="4"/>
        <v>51604.704</v>
      </c>
    </row>
    <row r="329" spans="1:6" ht="14.25" customHeight="1">
      <c r="A329" s="183" t="s">
        <v>889</v>
      </c>
      <c r="B329" s="183" t="s">
        <v>890</v>
      </c>
      <c r="C329" s="2">
        <v>36</v>
      </c>
      <c r="D329" s="2">
        <v>279351</v>
      </c>
      <c r="E329" s="162">
        <v>1.76</v>
      </c>
      <c r="F329" s="2">
        <f t="shared" si="4"/>
        <v>96212.16</v>
      </c>
    </row>
    <row r="330" spans="1:6" ht="14.25" customHeight="1">
      <c r="A330" s="179" t="s">
        <v>891</v>
      </c>
      <c r="B330" s="179" t="s">
        <v>892</v>
      </c>
      <c r="C330" s="2">
        <v>15</v>
      </c>
      <c r="D330" s="2">
        <v>120398</v>
      </c>
      <c r="E330" s="162">
        <v>0.837</v>
      </c>
      <c r="F330" s="2">
        <f t="shared" si="4"/>
        <v>45755.441999999995</v>
      </c>
    </row>
    <row r="331" spans="1:6" ht="14.25" customHeight="1">
      <c r="A331" s="183" t="s">
        <v>893</v>
      </c>
      <c r="B331" s="183" t="s">
        <v>894</v>
      </c>
      <c r="C331" s="2">
        <v>10</v>
      </c>
      <c r="D331" s="2">
        <v>84060</v>
      </c>
      <c r="E331" s="162">
        <v>0.627</v>
      </c>
      <c r="F331" s="2">
        <f aca="true" t="shared" si="5" ref="F331:F394">+$F$6*E331</f>
        <v>34275.582</v>
      </c>
    </row>
    <row r="332" spans="1:6" ht="14.25" customHeight="1">
      <c r="A332" s="179" t="s">
        <v>895</v>
      </c>
      <c r="B332" s="179" t="s">
        <v>896</v>
      </c>
      <c r="C332" s="2">
        <v>32</v>
      </c>
      <c r="D332" s="2">
        <v>306739</v>
      </c>
      <c r="E332" s="162">
        <v>1.898</v>
      </c>
      <c r="F332" s="2">
        <f t="shared" si="5"/>
        <v>103756.068</v>
      </c>
    </row>
    <row r="333" spans="1:6" ht="14.25" customHeight="1">
      <c r="A333" s="183" t="s">
        <v>897</v>
      </c>
      <c r="B333" s="183" t="s">
        <v>93</v>
      </c>
      <c r="C333" s="2">
        <v>23</v>
      </c>
      <c r="D333" s="2">
        <v>185509</v>
      </c>
      <c r="E333" s="162">
        <v>1.181</v>
      </c>
      <c r="F333" s="2">
        <f t="shared" si="5"/>
        <v>64560.546</v>
      </c>
    </row>
    <row r="334" spans="1:6" ht="14.25" customHeight="1">
      <c r="A334" s="179" t="s">
        <v>898</v>
      </c>
      <c r="B334" s="179" t="s">
        <v>94</v>
      </c>
      <c r="C334" s="2">
        <v>13</v>
      </c>
      <c r="D334" s="2">
        <v>118527</v>
      </c>
      <c r="E334" s="162">
        <v>0.857</v>
      </c>
      <c r="F334" s="2">
        <f t="shared" si="5"/>
        <v>46848.762</v>
      </c>
    </row>
    <row r="335" spans="1:6" ht="14.25" customHeight="1">
      <c r="A335" s="183" t="s">
        <v>899</v>
      </c>
      <c r="B335" s="183" t="s">
        <v>900</v>
      </c>
      <c r="C335" s="2">
        <v>22</v>
      </c>
      <c r="D335" s="2">
        <v>193695</v>
      </c>
      <c r="E335" s="162">
        <v>1.297</v>
      </c>
      <c r="F335" s="2">
        <f t="shared" si="5"/>
        <v>70901.802</v>
      </c>
    </row>
    <row r="336" spans="1:6" ht="14.25" customHeight="1">
      <c r="A336" s="179" t="s">
        <v>901</v>
      </c>
      <c r="B336" s="179" t="s">
        <v>95</v>
      </c>
      <c r="C336" s="2">
        <v>15</v>
      </c>
      <c r="D336" s="2">
        <v>113019</v>
      </c>
      <c r="E336" s="162">
        <v>0.836</v>
      </c>
      <c r="F336" s="2">
        <f t="shared" si="5"/>
        <v>45700.776</v>
      </c>
    </row>
    <row r="337" spans="1:6" ht="14.25" customHeight="1">
      <c r="A337" s="183" t="s">
        <v>902</v>
      </c>
      <c r="B337" s="183" t="s">
        <v>96</v>
      </c>
      <c r="C337" s="2">
        <v>9</v>
      </c>
      <c r="D337" s="2">
        <v>76676</v>
      </c>
      <c r="E337" s="162">
        <v>0.559</v>
      </c>
      <c r="F337" s="2">
        <f t="shared" si="5"/>
        <v>30558.294</v>
      </c>
    </row>
    <row r="338" spans="1:6" ht="14.25" customHeight="1">
      <c r="A338" s="179" t="s">
        <v>903</v>
      </c>
      <c r="B338" s="179" t="s">
        <v>218</v>
      </c>
      <c r="C338" s="2">
        <v>8</v>
      </c>
      <c r="D338" s="2">
        <v>167640</v>
      </c>
      <c r="E338" s="162">
        <v>1.893</v>
      </c>
      <c r="F338" s="2">
        <f t="shared" si="5"/>
        <v>103482.738</v>
      </c>
    </row>
    <row r="339" spans="1:6" ht="14.25" customHeight="1">
      <c r="A339" s="183" t="s">
        <v>904</v>
      </c>
      <c r="B339" s="183" t="s">
        <v>2980</v>
      </c>
      <c r="C339" s="2">
        <v>24</v>
      </c>
      <c r="D339" s="2">
        <v>291992</v>
      </c>
      <c r="E339" s="162">
        <v>2.645</v>
      </c>
      <c r="F339" s="2">
        <f t="shared" si="5"/>
        <v>144591.57</v>
      </c>
    </row>
    <row r="340" spans="1:6" ht="14.25" customHeight="1">
      <c r="A340" s="179" t="s">
        <v>905</v>
      </c>
      <c r="B340" s="179" t="s">
        <v>906</v>
      </c>
      <c r="C340" s="2">
        <v>22</v>
      </c>
      <c r="D340" s="2">
        <v>195677</v>
      </c>
      <c r="E340" s="162">
        <v>1.875</v>
      </c>
      <c r="F340" s="2">
        <f t="shared" si="5"/>
        <v>102498.75</v>
      </c>
    </row>
    <row r="341" spans="1:6" ht="14.25" customHeight="1">
      <c r="A341" s="183" t="s">
        <v>907</v>
      </c>
      <c r="B341" s="183" t="s">
        <v>908</v>
      </c>
      <c r="C341" s="2">
        <v>7</v>
      </c>
      <c r="D341" s="2">
        <v>132288</v>
      </c>
      <c r="E341" s="162">
        <v>1.434</v>
      </c>
      <c r="F341" s="2">
        <f t="shared" si="5"/>
        <v>78391.044</v>
      </c>
    </row>
    <row r="342" spans="1:6" ht="14.25" customHeight="1">
      <c r="A342" s="179" t="s">
        <v>909</v>
      </c>
      <c r="B342" s="179" t="s">
        <v>2981</v>
      </c>
      <c r="C342" s="2">
        <v>16</v>
      </c>
      <c r="D342" s="2">
        <v>298817</v>
      </c>
      <c r="E342" s="162">
        <v>2.492</v>
      </c>
      <c r="F342" s="2">
        <f t="shared" si="5"/>
        <v>136227.672</v>
      </c>
    </row>
    <row r="343" spans="1:6" ht="14.25" customHeight="1">
      <c r="A343" s="183" t="s">
        <v>910</v>
      </c>
      <c r="B343" s="183" t="s">
        <v>911</v>
      </c>
      <c r="C343" s="2">
        <v>6</v>
      </c>
      <c r="D343" s="2">
        <v>110106</v>
      </c>
      <c r="E343" s="162">
        <v>1.29</v>
      </c>
      <c r="F343" s="2">
        <f t="shared" si="5"/>
        <v>70519.14</v>
      </c>
    </row>
    <row r="344" spans="1:6" ht="14.25" customHeight="1">
      <c r="A344" s="179" t="s">
        <v>912</v>
      </c>
      <c r="B344" s="179" t="s">
        <v>913</v>
      </c>
      <c r="C344" s="2">
        <v>20</v>
      </c>
      <c r="D344" s="2">
        <v>418107</v>
      </c>
      <c r="E344" s="162">
        <v>2.825</v>
      </c>
      <c r="F344" s="2">
        <f t="shared" si="5"/>
        <v>154431.45</v>
      </c>
    </row>
    <row r="345" spans="1:6" ht="14.25" customHeight="1">
      <c r="A345" s="183" t="s">
        <v>914</v>
      </c>
      <c r="B345" s="183" t="s">
        <v>915</v>
      </c>
      <c r="C345" s="2">
        <v>13</v>
      </c>
      <c r="D345" s="2">
        <v>228289</v>
      </c>
      <c r="E345" s="162">
        <v>1.685</v>
      </c>
      <c r="F345" s="2">
        <f t="shared" si="5"/>
        <v>92112.21</v>
      </c>
    </row>
    <row r="346" spans="1:6" ht="14.25" customHeight="1">
      <c r="A346" s="179" t="s">
        <v>916</v>
      </c>
      <c r="B346" s="179" t="s">
        <v>97</v>
      </c>
      <c r="C346" s="2">
        <v>35</v>
      </c>
      <c r="D346" s="2">
        <v>292403</v>
      </c>
      <c r="E346" s="162">
        <v>2.279</v>
      </c>
      <c r="F346" s="2">
        <f t="shared" si="5"/>
        <v>124583.814</v>
      </c>
    </row>
    <row r="347" spans="1:6" ht="14.25" customHeight="1">
      <c r="A347" s="183" t="s">
        <v>917</v>
      </c>
      <c r="B347" s="183" t="s">
        <v>918</v>
      </c>
      <c r="C347" s="2">
        <v>49</v>
      </c>
      <c r="D347" s="2">
        <v>347123</v>
      </c>
      <c r="E347" s="162">
        <v>2.908</v>
      </c>
      <c r="F347" s="2">
        <f t="shared" si="5"/>
        <v>158968.728</v>
      </c>
    </row>
    <row r="348" spans="1:6" ht="14.25" customHeight="1">
      <c r="A348" s="179" t="s">
        <v>919</v>
      </c>
      <c r="B348" s="179" t="s">
        <v>104</v>
      </c>
      <c r="C348" s="2">
        <v>30</v>
      </c>
      <c r="D348" s="2">
        <v>300547</v>
      </c>
      <c r="E348" s="162">
        <v>2.052</v>
      </c>
      <c r="F348" s="2">
        <f t="shared" si="5"/>
        <v>112174.632</v>
      </c>
    </row>
    <row r="349" spans="1:6" ht="14.25" customHeight="1">
      <c r="A349" s="183" t="s">
        <v>920</v>
      </c>
      <c r="B349" s="183" t="s">
        <v>105</v>
      </c>
      <c r="C349" s="2">
        <v>6</v>
      </c>
      <c r="D349" s="2">
        <v>138977</v>
      </c>
      <c r="E349" s="162">
        <v>1.103</v>
      </c>
      <c r="F349" s="2">
        <f t="shared" si="5"/>
        <v>60296.598</v>
      </c>
    </row>
    <row r="350" spans="1:6" ht="14.25" customHeight="1">
      <c r="A350" s="179" t="s">
        <v>921</v>
      </c>
      <c r="B350" s="179" t="s">
        <v>281</v>
      </c>
      <c r="C350" s="2">
        <v>9</v>
      </c>
      <c r="D350" s="2">
        <v>147046</v>
      </c>
      <c r="E350" s="162">
        <v>1.187</v>
      </c>
      <c r="F350" s="2">
        <f t="shared" si="5"/>
        <v>64888.542</v>
      </c>
    </row>
    <row r="351" spans="1:6" ht="14.25" customHeight="1">
      <c r="A351" s="183" t="s">
        <v>922</v>
      </c>
      <c r="B351" s="183" t="s">
        <v>923</v>
      </c>
      <c r="C351" s="2">
        <v>14</v>
      </c>
      <c r="D351" s="2">
        <v>126548</v>
      </c>
      <c r="E351" s="162">
        <v>0.951</v>
      </c>
      <c r="F351" s="2">
        <f t="shared" si="5"/>
        <v>51987.365999999995</v>
      </c>
    </row>
    <row r="352" spans="1:6" ht="14.25" customHeight="1">
      <c r="A352" s="179" t="s">
        <v>924</v>
      </c>
      <c r="B352" s="179" t="s">
        <v>925</v>
      </c>
      <c r="C352" s="2">
        <v>5</v>
      </c>
      <c r="D352" s="2">
        <v>84896</v>
      </c>
      <c r="E352" s="162">
        <v>0.73</v>
      </c>
      <c r="F352" s="2">
        <f t="shared" si="5"/>
        <v>39906.18</v>
      </c>
    </row>
    <row r="353" spans="1:6" ht="14.25" customHeight="1">
      <c r="A353" s="183" t="s">
        <v>2662</v>
      </c>
      <c r="B353" s="183" t="s">
        <v>2663</v>
      </c>
      <c r="C353" s="2">
        <v>32</v>
      </c>
      <c r="D353" s="2">
        <v>285130</v>
      </c>
      <c r="E353" s="162">
        <v>2.521</v>
      </c>
      <c r="F353" s="2">
        <f t="shared" si="5"/>
        <v>137812.986</v>
      </c>
    </row>
    <row r="354" spans="1:6" ht="14.25" customHeight="1">
      <c r="A354" s="179" t="s">
        <v>2664</v>
      </c>
      <c r="B354" s="179" t="s">
        <v>2665</v>
      </c>
      <c r="C354" s="2">
        <v>23</v>
      </c>
      <c r="D354" s="2">
        <v>213189</v>
      </c>
      <c r="E354" s="162">
        <v>2.09</v>
      </c>
      <c r="F354" s="2">
        <f t="shared" si="5"/>
        <v>114251.93999999999</v>
      </c>
    </row>
    <row r="355" spans="1:6" ht="14.25" customHeight="1">
      <c r="A355" s="183" t="s">
        <v>2666</v>
      </c>
      <c r="B355" s="183" t="s">
        <v>2667</v>
      </c>
      <c r="C355" s="2">
        <v>25</v>
      </c>
      <c r="D355" s="2">
        <v>212331</v>
      </c>
      <c r="E355" s="162">
        <v>1.832</v>
      </c>
      <c r="F355" s="2">
        <f t="shared" si="5"/>
        <v>100148.11200000001</v>
      </c>
    </row>
    <row r="356" spans="1:6" ht="14.25" customHeight="1">
      <c r="A356" s="179" t="s">
        <v>2668</v>
      </c>
      <c r="B356" s="179" t="s">
        <v>2669</v>
      </c>
      <c r="C356" s="2">
        <v>21</v>
      </c>
      <c r="D356" s="2">
        <v>175201</v>
      </c>
      <c r="E356" s="162">
        <v>1.412</v>
      </c>
      <c r="F356" s="2">
        <f t="shared" si="5"/>
        <v>77188.39199999999</v>
      </c>
    </row>
    <row r="357" spans="1:6" ht="14.25" customHeight="1">
      <c r="A357" s="183" t="s">
        <v>926</v>
      </c>
      <c r="B357" s="183" t="s">
        <v>927</v>
      </c>
      <c r="C357" s="2">
        <v>21</v>
      </c>
      <c r="D357" s="2">
        <v>619388</v>
      </c>
      <c r="E357" s="162">
        <v>5.015</v>
      </c>
      <c r="F357" s="2">
        <f t="shared" si="5"/>
        <v>274149.99</v>
      </c>
    </row>
    <row r="358" spans="1:6" ht="14.25" customHeight="1">
      <c r="A358" s="179" t="s">
        <v>928</v>
      </c>
      <c r="B358" s="179" t="s">
        <v>929</v>
      </c>
      <c r="C358" s="2">
        <v>13</v>
      </c>
      <c r="D358" s="2">
        <v>454605</v>
      </c>
      <c r="E358" s="162">
        <v>3.273</v>
      </c>
      <c r="F358" s="2">
        <f t="shared" si="5"/>
        <v>178921.818</v>
      </c>
    </row>
    <row r="359" spans="1:6" ht="14.25" customHeight="1">
      <c r="A359" s="183" t="s">
        <v>930</v>
      </c>
      <c r="B359" s="183" t="s">
        <v>98</v>
      </c>
      <c r="C359" s="2">
        <v>19</v>
      </c>
      <c r="D359" s="2">
        <v>360563</v>
      </c>
      <c r="E359" s="162">
        <v>3.007</v>
      </c>
      <c r="F359" s="2">
        <f t="shared" si="5"/>
        <v>164380.662</v>
      </c>
    </row>
    <row r="360" spans="1:6" ht="14.25" customHeight="1">
      <c r="A360" s="179" t="s">
        <v>931</v>
      </c>
      <c r="B360" s="179" t="s">
        <v>100</v>
      </c>
      <c r="C360" s="2">
        <v>13</v>
      </c>
      <c r="D360" s="2">
        <v>225066</v>
      </c>
      <c r="E360" s="162">
        <v>2.107</v>
      </c>
      <c r="F360" s="2">
        <f t="shared" si="5"/>
        <v>115181.26200000002</v>
      </c>
    </row>
    <row r="361" spans="1:6" ht="14.25" customHeight="1">
      <c r="A361" s="183" t="s">
        <v>932</v>
      </c>
      <c r="B361" s="183" t="s">
        <v>99</v>
      </c>
      <c r="C361" s="2">
        <v>13</v>
      </c>
      <c r="D361" s="2">
        <v>175309</v>
      </c>
      <c r="E361" s="162">
        <v>1.422</v>
      </c>
      <c r="F361" s="2">
        <f t="shared" si="5"/>
        <v>77735.052</v>
      </c>
    </row>
    <row r="362" spans="1:6" ht="14.25" customHeight="1">
      <c r="A362" s="179" t="s">
        <v>933</v>
      </c>
      <c r="B362" s="179" t="s">
        <v>101</v>
      </c>
      <c r="C362" s="2">
        <v>7</v>
      </c>
      <c r="D362" s="2">
        <v>113016</v>
      </c>
      <c r="E362" s="162">
        <v>1.09</v>
      </c>
      <c r="F362" s="2">
        <f t="shared" si="5"/>
        <v>59585.94</v>
      </c>
    </row>
    <row r="363" spans="1:6" ht="14.25" customHeight="1">
      <c r="A363" s="183" t="s">
        <v>934</v>
      </c>
      <c r="B363" s="183" t="s">
        <v>935</v>
      </c>
      <c r="C363" s="2">
        <v>21</v>
      </c>
      <c r="D363" s="2">
        <v>321134</v>
      </c>
      <c r="E363" s="162">
        <v>2.74</v>
      </c>
      <c r="F363" s="2">
        <f t="shared" si="5"/>
        <v>149784.84000000003</v>
      </c>
    </row>
    <row r="364" spans="1:6" ht="14.25" customHeight="1">
      <c r="A364" s="179" t="s">
        <v>936</v>
      </c>
      <c r="B364" s="179" t="s">
        <v>937</v>
      </c>
      <c r="C364" s="2">
        <v>10</v>
      </c>
      <c r="D364" s="2">
        <v>176078</v>
      </c>
      <c r="E364" s="162">
        <v>1.768</v>
      </c>
      <c r="F364" s="2">
        <f t="shared" si="5"/>
        <v>96649.488</v>
      </c>
    </row>
    <row r="365" spans="1:6" ht="14.25" customHeight="1">
      <c r="A365" s="183" t="s">
        <v>938</v>
      </c>
      <c r="B365" s="183" t="s">
        <v>939</v>
      </c>
      <c r="C365" s="2">
        <v>12</v>
      </c>
      <c r="D365" s="2">
        <v>187761</v>
      </c>
      <c r="E365" s="162">
        <v>1.3</v>
      </c>
      <c r="F365" s="2">
        <f t="shared" si="5"/>
        <v>71065.8</v>
      </c>
    </row>
    <row r="366" spans="1:6" ht="14.25" customHeight="1">
      <c r="A366" s="179" t="s">
        <v>940</v>
      </c>
      <c r="B366" s="179" t="s">
        <v>2982</v>
      </c>
      <c r="C366" s="2">
        <v>5</v>
      </c>
      <c r="D366" s="2">
        <v>105681</v>
      </c>
      <c r="E366" s="162">
        <v>0.915</v>
      </c>
      <c r="F366" s="2">
        <f t="shared" si="5"/>
        <v>50019.39</v>
      </c>
    </row>
    <row r="367" spans="1:6" ht="14.25" customHeight="1">
      <c r="A367" s="183" t="s">
        <v>941</v>
      </c>
      <c r="B367" s="183" t="s">
        <v>3147</v>
      </c>
      <c r="C367" s="2">
        <v>6</v>
      </c>
      <c r="D367" s="2">
        <v>127534</v>
      </c>
      <c r="E367" s="162">
        <v>1.035</v>
      </c>
      <c r="F367" s="2">
        <f t="shared" si="5"/>
        <v>56579.31</v>
      </c>
    </row>
    <row r="368" spans="1:6" ht="14.25" customHeight="1">
      <c r="A368" s="179" t="s">
        <v>942</v>
      </c>
      <c r="B368" s="179" t="s">
        <v>943</v>
      </c>
      <c r="C368" s="2">
        <v>5</v>
      </c>
      <c r="D368" s="2">
        <v>96958</v>
      </c>
      <c r="E368" s="162">
        <v>0.853</v>
      </c>
      <c r="F368" s="2">
        <f t="shared" si="5"/>
        <v>46630.098</v>
      </c>
    </row>
    <row r="369" spans="1:6" ht="14.25" customHeight="1">
      <c r="A369" s="183" t="s">
        <v>944</v>
      </c>
      <c r="B369" s="183" t="s">
        <v>945</v>
      </c>
      <c r="C369" s="2">
        <v>36</v>
      </c>
      <c r="D369" s="2">
        <v>322590</v>
      </c>
      <c r="E369" s="162">
        <v>2.74</v>
      </c>
      <c r="F369" s="2">
        <f t="shared" si="5"/>
        <v>149784.84000000003</v>
      </c>
    </row>
    <row r="370" spans="1:6" ht="14.25" customHeight="1">
      <c r="A370" s="179" t="s">
        <v>946</v>
      </c>
      <c r="B370" s="179" t="s">
        <v>102</v>
      </c>
      <c r="C370" s="2">
        <v>21</v>
      </c>
      <c r="D370" s="2">
        <v>227089</v>
      </c>
      <c r="E370" s="162">
        <v>1.775</v>
      </c>
      <c r="F370" s="2">
        <f t="shared" si="5"/>
        <v>97032.15</v>
      </c>
    </row>
    <row r="371" spans="1:6" ht="14.25" customHeight="1">
      <c r="A371" s="183" t="s">
        <v>947</v>
      </c>
      <c r="B371" s="183" t="s">
        <v>103</v>
      </c>
      <c r="C371" s="2">
        <v>10</v>
      </c>
      <c r="D371" s="2">
        <v>152503</v>
      </c>
      <c r="E371" s="162">
        <v>1.306</v>
      </c>
      <c r="F371" s="2">
        <f t="shared" si="5"/>
        <v>71393.796</v>
      </c>
    </row>
    <row r="372" spans="1:6" ht="14.25" customHeight="1">
      <c r="A372" s="179" t="s">
        <v>948</v>
      </c>
      <c r="B372" s="179" t="s">
        <v>949</v>
      </c>
      <c r="C372" s="2">
        <v>17</v>
      </c>
      <c r="D372" s="2">
        <v>228622</v>
      </c>
      <c r="E372" s="162">
        <v>1.672</v>
      </c>
      <c r="F372" s="2">
        <f t="shared" si="5"/>
        <v>91401.552</v>
      </c>
    </row>
    <row r="373" spans="1:6" ht="14.25" customHeight="1">
      <c r="A373" s="183" t="s">
        <v>950</v>
      </c>
      <c r="B373" s="183" t="s">
        <v>951</v>
      </c>
      <c r="C373" s="2">
        <v>5</v>
      </c>
      <c r="D373" s="2">
        <v>121019</v>
      </c>
      <c r="E373" s="162">
        <v>0.987</v>
      </c>
      <c r="F373" s="2">
        <f t="shared" si="5"/>
        <v>53955.342</v>
      </c>
    </row>
    <row r="374" spans="1:6" ht="14.25" customHeight="1">
      <c r="A374" s="179" t="s">
        <v>952</v>
      </c>
      <c r="B374" s="179" t="s">
        <v>108</v>
      </c>
      <c r="C374" s="2">
        <v>5</v>
      </c>
      <c r="D374" s="2">
        <v>93128</v>
      </c>
      <c r="E374" s="162">
        <v>0.759</v>
      </c>
      <c r="F374" s="2">
        <f t="shared" si="5"/>
        <v>41491.494</v>
      </c>
    </row>
    <row r="375" spans="1:6" ht="14.25" customHeight="1">
      <c r="A375" s="183" t="s">
        <v>953</v>
      </c>
      <c r="B375" s="183" t="s">
        <v>954</v>
      </c>
      <c r="C375" s="2">
        <v>30</v>
      </c>
      <c r="D375" s="2">
        <v>249509</v>
      </c>
      <c r="E375" s="162">
        <v>2.133</v>
      </c>
      <c r="F375" s="2">
        <f t="shared" si="5"/>
        <v>116602.578</v>
      </c>
    </row>
    <row r="376" spans="1:6" ht="14.25" customHeight="1">
      <c r="A376" s="179" t="s">
        <v>955</v>
      </c>
      <c r="B376" s="179" t="s">
        <v>956</v>
      </c>
      <c r="C376" s="2">
        <v>10</v>
      </c>
      <c r="D376" s="2">
        <v>175671</v>
      </c>
      <c r="E376" s="162">
        <v>1.31</v>
      </c>
      <c r="F376" s="2">
        <f t="shared" si="5"/>
        <v>71612.46</v>
      </c>
    </row>
    <row r="377" spans="1:6" ht="14.25" customHeight="1">
      <c r="A377" s="183" t="s">
        <v>957</v>
      </c>
      <c r="B377" s="183" t="s">
        <v>958</v>
      </c>
      <c r="C377" s="2">
        <v>77</v>
      </c>
      <c r="D377" s="2">
        <v>1055156</v>
      </c>
      <c r="E377" s="162">
        <v>8.443</v>
      </c>
      <c r="F377" s="2">
        <f t="shared" si="5"/>
        <v>461545.038</v>
      </c>
    </row>
    <row r="378" spans="1:6" ht="14.25" customHeight="1">
      <c r="A378" s="179" t="s">
        <v>959</v>
      </c>
      <c r="B378" s="179" t="s">
        <v>960</v>
      </c>
      <c r="C378" s="2">
        <v>46</v>
      </c>
      <c r="D378" s="2">
        <v>497036</v>
      </c>
      <c r="E378" s="162">
        <v>3.665</v>
      </c>
      <c r="F378" s="2">
        <f t="shared" si="5"/>
        <v>200350.89</v>
      </c>
    </row>
    <row r="379" spans="1:6" ht="14.25" customHeight="1">
      <c r="A379" s="183" t="s">
        <v>961</v>
      </c>
      <c r="B379" s="183" t="s">
        <v>962</v>
      </c>
      <c r="C379" s="2">
        <v>26</v>
      </c>
      <c r="D379" s="2">
        <v>329331</v>
      </c>
      <c r="E379" s="162">
        <v>2.04</v>
      </c>
      <c r="F379" s="2">
        <f t="shared" si="5"/>
        <v>111518.64</v>
      </c>
    </row>
    <row r="380" spans="1:6" ht="14.25" customHeight="1">
      <c r="A380" s="179" t="s">
        <v>963</v>
      </c>
      <c r="B380" s="179" t="s">
        <v>106</v>
      </c>
      <c r="C380" s="2">
        <v>18</v>
      </c>
      <c r="D380" s="2">
        <v>194395</v>
      </c>
      <c r="E380" s="162">
        <v>1.357</v>
      </c>
      <c r="F380" s="2">
        <f t="shared" si="5"/>
        <v>74181.762</v>
      </c>
    </row>
    <row r="381" spans="1:6" ht="14.25" customHeight="1">
      <c r="A381" s="183" t="s">
        <v>964</v>
      </c>
      <c r="B381" s="183" t="s">
        <v>107</v>
      </c>
      <c r="C381" s="2">
        <v>5</v>
      </c>
      <c r="D381" s="2">
        <v>92845</v>
      </c>
      <c r="E381" s="162">
        <v>0.835</v>
      </c>
      <c r="F381" s="2">
        <f t="shared" si="5"/>
        <v>45646.11</v>
      </c>
    </row>
    <row r="382" spans="1:6" ht="14.25" customHeight="1">
      <c r="A382" s="179" t="s">
        <v>965</v>
      </c>
      <c r="B382" s="179" t="s">
        <v>966</v>
      </c>
      <c r="C382" s="2">
        <v>35</v>
      </c>
      <c r="D382" s="2">
        <v>261140</v>
      </c>
      <c r="E382" s="162">
        <v>1.957</v>
      </c>
      <c r="F382" s="2">
        <f t="shared" si="5"/>
        <v>106981.36200000001</v>
      </c>
    </row>
    <row r="383" spans="1:6" ht="14.25" customHeight="1">
      <c r="A383" s="183" t="s">
        <v>967</v>
      </c>
      <c r="B383" s="183" t="s">
        <v>968</v>
      </c>
      <c r="C383" s="2">
        <v>17</v>
      </c>
      <c r="D383" s="2">
        <v>161715</v>
      </c>
      <c r="E383" s="162">
        <v>1.099</v>
      </c>
      <c r="F383" s="2">
        <f t="shared" si="5"/>
        <v>60077.934</v>
      </c>
    </row>
    <row r="384" spans="1:6" ht="14.25" customHeight="1">
      <c r="A384" s="179" t="s">
        <v>969</v>
      </c>
      <c r="B384" s="179" t="s">
        <v>3064</v>
      </c>
      <c r="C384" s="2">
        <v>20</v>
      </c>
      <c r="D384" s="2">
        <v>322933</v>
      </c>
      <c r="E384" s="162">
        <v>1.875</v>
      </c>
      <c r="F384" s="2">
        <f t="shared" si="5"/>
        <v>102498.75</v>
      </c>
    </row>
    <row r="385" spans="1:6" ht="14.25" customHeight="1">
      <c r="A385" s="183" t="s">
        <v>970</v>
      </c>
      <c r="B385" s="183" t="s">
        <v>3065</v>
      </c>
      <c r="C385" s="2">
        <v>6</v>
      </c>
      <c r="D385" s="2">
        <v>151568</v>
      </c>
      <c r="E385" s="162">
        <v>1.113</v>
      </c>
      <c r="F385" s="2">
        <f t="shared" si="5"/>
        <v>60843.258</v>
      </c>
    </row>
    <row r="386" spans="1:6" ht="14.25" customHeight="1">
      <c r="A386" s="179" t="s">
        <v>971</v>
      </c>
      <c r="B386" s="179" t="s">
        <v>282</v>
      </c>
      <c r="C386" s="2">
        <v>23</v>
      </c>
      <c r="D386" s="2">
        <v>173862</v>
      </c>
      <c r="E386" s="162">
        <v>1.023</v>
      </c>
      <c r="F386" s="2">
        <f t="shared" si="5"/>
        <v>55923.31799999999</v>
      </c>
    </row>
    <row r="387" spans="1:6" ht="14.25" customHeight="1">
      <c r="A387" s="183" t="s">
        <v>972</v>
      </c>
      <c r="B387" s="183" t="s">
        <v>973</v>
      </c>
      <c r="C387" s="2">
        <v>30</v>
      </c>
      <c r="D387" s="2">
        <v>215902</v>
      </c>
      <c r="E387" s="162">
        <v>1.389</v>
      </c>
      <c r="F387" s="2">
        <f t="shared" si="5"/>
        <v>75931.07400000001</v>
      </c>
    </row>
    <row r="388" spans="1:6" ht="14.25" customHeight="1">
      <c r="A388" s="179" t="s">
        <v>974</v>
      </c>
      <c r="B388" s="179" t="s">
        <v>975</v>
      </c>
      <c r="C388" s="2">
        <v>24</v>
      </c>
      <c r="D388" s="2">
        <v>161421</v>
      </c>
      <c r="E388" s="162">
        <v>1.12</v>
      </c>
      <c r="F388" s="2">
        <f t="shared" si="5"/>
        <v>61225.920000000006</v>
      </c>
    </row>
    <row r="389" spans="1:6" ht="14.25" customHeight="1">
      <c r="A389" s="183" t="s">
        <v>976</v>
      </c>
      <c r="B389" s="183" t="s">
        <v>977</v>
      </c>
      <c r="C389" s="2">
        <v>21</v>
      </c>
      <c r="D389" s="2">
        <v>120835</v>
      </c>
      <c r="E389" s="162">
        <v>0.864</v>
      </c>
      <c r="F389" s="2">
        <f t="shared" si="5"/>
        <v>47231.424</v>
      </c>
    </row>
    <row r="390" spans="1:6" ht="14.25" customHeight="1">
      <c r="A390" s="179" t="s">
        <v>978</v>
      </c>
      <c r="B390" s="179" t="s">
        <v>979</v>
      </c>
      <c r="C390" s="2">
        <v>15</v>
      </c>
      <c r="D390" s="2">
        <v>116469</v>
      </c>
      <c r="E390" s="162">
        <v>0.716</v>
      </c>
      <c r="F390" s="2">
        <f t="shared" si="5"/>
        <v>39140.856</v>
      </c>
    </row>
    <row r="391" spans="1:6" ht="14.25" customHeight="1">
      <c r="A391" s="183" t="s">
        <v>980</v>
      </c>
      <c r="B391" s="183" t="s">
        <v>981</v>
      </c>
      <c r="C391" s="2">
        <v>6</v>
      </c>
      <c r="D391" s="2">
        <v>74347</v>
      </c>
      <c r="E391" s="162">
        <v>0.474</v>
      </c>
      <c r="F391" s="2">
        <f t="shared" si="5"/>
        <v>25911.683999999997</v>
      </c>
    </row>
    <row r="392" spans="1:6" ht="14.25" customHeight="1">
      <c r="A392" s="179" t="s">
        <v>982</v>
      </c>
      <c r="B392" s="179" t="s">
        <v>983</v>
      </c>
      <c r="C392" s="2">
        <v>50</v>
      </c>
      <c r="D392" s="2">
        <v>255499</v>
      </c>
      <c r="E392" s="162">
        <v>2.143</v>
      </c>
      <c r="F392" s="2">
        <f t="shared" si="5"/>
        <v>117149.23799999998</v>
      </c>
    </row>
    <row r="393" spans="1:6" ht="14.25" customHeight="1">
      <c r="A393" s="183" t="s">
        <v>984</v>
      </c>
      <c r="B393" s="183" t="s">
        <v>985</v>
      </c>
      <c r="C393" s="2">
        <v>25</v>
      </c>
      <c r="D393" s="2">
        <v>200337</v>
      </c>
      <c r="E393" s="162">
        <v>1.357</v>
      </c>
      <c r="F393" s="2">
        <f t="shared" si="5"/>
        <v>74181.762</v>
      </c>
    </row>
    <row r="394" spans="1:6" ht="14.25" customHeight="1">
      <c r="A394" s="179" t="s">
        <v>986</v>
      </c>
      <c r="B394" s="179" t="s">
        <v>987</v>
      </c>
      <c r="C394" s="2">
        <v>16</v>
      </c>
      <c r="D394" s="2">
        <v>161693</v>
      </c>
      <c r="E394" s="162">
        <v>1.203</v>
      </c>
      <c r="F394" s="2">
        <f t="shared" si="5"/>
        <v>65763.198</v>
      </c>
    </row>
    <row r="395" spans="1:6" ht="14.25" customHeight="1">
      <c r="A395" s="183" t="s">
        <v>988</v>
      </c>
      <c r="B395" s="183" t="s">
        <v>989</v>
      </c>
      <c r="C395" s="2">
        <v>32</v>
      </c>
      <c r="D395" s="2">
        <v>226891</v>
      </c>
      <c r="E395" s="162">
        <v>1.53</v>
      </c>
      <c r="F395" s="2">
        <f aca="true" t="shared" si="6" ref="F395:F458">+$F$6*E395</f>
        <v>83638.98</v>
      </c>
    </row>
    <row r="396" spans="1:6" ht="14.25" customHeight="1">
      <c r="A396" s="179" t="s">
        <v>990</v>
      </c>
      <c r="B396" s="179" t="s">
        <v>991</v>
      </c>
      <c r="C396" s="2">
        <v>28</v>
      </c>
      <c r="D396" s="2">
        <v>199787</v>
      </c>
      <c r="E396" s="162">
        <v>1.366</v>
      </c>
      <c r="F396" s="2">
        <f t="shared" si="6"/>
        <v>74673.75600000001</v>
      </c>
    </row>
    <row r="397" spans="1:6" ht="14.25" customHeight="1">
      <c r="A397" s="183" t="s">
        <v>992</v>
      </c>
      <c r="B397" s="183" t="s">
        <v>993</v>
      </c>
      <c r="C397" s="2">
        <v>21</v>
      </c>
      <c r="D397" s="2">
        <v>157201</v>
      </c>
      <c r="E397" s="162">
        <v>0.984</v>
      </c>
      <c r="F397" s="2">
        <f t="shared" si="6"/>
        <v>53791.344</v>
      </c>
    </row>
    <row r="398" spans="1:6" ht="14.25" customHeight="1">
      <c r="A398" s="179" t="s">
        <v>994</v>
      </c>
      <c r="B398" s="179" t="s">
        <v>109</v>
      </c>
      <c r="C398" s="2">
        <v>29</v>
      </c>
      <c r="D398" s="2">
        <v>195077</v>
      </c>
      <c r="E398" s="162">
        <v>1.257</v>
      </c>
      <c r="F398" s="2">
        <f t="shared" si="6"/>
        <v>68715.162</v>
      </c>
    </row>
    <row r="399" spans="1:6" ht="14.25" customHeight="1">
      <c r="A399" s="183" t="s">
        <v>995</v>
      </c>
      <c r="B399" s="183" t="s">
        <v>110</v>
      </c>
      <c r="C399" s="2">
        <v>13</v>
      </c>
      <c r="D399" s="2">
        <v>140225</v>
      </c>
      <c r="E399" s="162">
        <v>0.878</v>
      </c>
      <c r="F399" s="2">
        <f t="shared" si="6"/>
        <v>47996.748</v>
      </c>
    </row>
    <row r="400" spans="1:6" ht="14.25" customHeight="1">
      <c r="A400" s="179" t="s">
        <v>996</v>
      </c>
      <c r="B400" s="179" t="s">
        <v>997</v>
      </c>
      <c r="C400" s="2">
        <v>50</v>
      </c>
      <c r="D400" s="2">
        <v>382045</v>
      </c>
      <c r="E400" s="162">
        <v>2.643</v>
      </c>
      <c r="F400" s="2">
        <f t="shared" si="6"/>
        <v>144482.23799999998</v>
      </c>
    </row>
    <row r="401" spans="1:6" ht="14.25" customHeight="1">
      <c r="A401" s="183" t="s">
        <v>998</v>
      </c>
      <c r="B401" s="183" t="s">
        <v>999</v>
      </c>
      <c r="C401" s="2">
        <v>37</v>
      </c>
      <c r="D401" s="2">
        <v>220672</v>
      </c>
      <c r="E401" s="162">
        <v>1.734</v>
      </c>
      <c r="F401" s="2">
        <f t="shared" si="6"/>
        <v>94790.844</v>
      </c>
    </row>
    <row r="402" spans="1:6" ht="14.25" customHeight="1">
      <c r="A402" s="179" t="s">
        <v>1000</v>
      </c>
      <c r="B402" s="179" t="s">
        <v>1001</v>
      </c>
      <c r="C402" s="2">
        <v>19</v>
      </c>
      <c r="D402" s="2">
        <v>145712</v>
      </c>
      <c r="E402" s="162">
        <v>1.07</v>
      </c>
      <c r="F402" s="2">
        <f t="shared" si="6"/>
        <v>58492.62</v>
      </c>
    </row>
    <row r="403" spans="1:6" ht="14.25" customHeight="1">
      <c r="A403" s="183" t="s">
        <v>1002</v>
      </c>
      <c r="B403" s="183" t="s">
        <v>1003</v>
      </c>
      <c r="C403" s="2">
        <v>48</v>
      </c>
      <c r="D403" s="2">
        <v>277839</v>
      </c>
      <c r="E403" s="162">
        <v>2.023</v>
      </c>
      <c r="F403" s="2">
        <f t="shared" si="6"/>
        <v>110589.31800000001</v>
      </c>
    </row>
    <row r="404" spans="1:6" ht="14.25" customHeight="1">
      <c r="A404" s="179" t="s">
        <v>1004</v>
      </c>
      <c r="B404" s="179" t="s">
        <v>111</v>
      </c>
      <c r="C404" s="2">
        <v>18</v>
      </c>
      <c r="D404" s="2">
        <v>126024</v>
      </c>
      <c r="E404" s="162">
        <v>0.86</v>
      </c>
      <c r="F404" s="2">
        <f t="shared" si="6"/>
        <v>47012.76</v>
      </c>
    </row>
    <row r="405" spans="1:6" ht="14.25" customHeight="1">
      <c r="A405" s="183" t="s">
        <v>1005</v>
      </c>
      <c r="B405" s="183" t="s">
        <v>112</v>
      </c>
      <c r="C405" s="2">
        <v>14</v>
      </c>
      <c r="D405" s="2">
        <v>112108</v>
      </c>
      <c r="E405" s="162">
        <v>0.702</v>
      </c>
      <c r="F405" s="2">
        <f t="shared" si="6"/>
        <v>38375.532</v>
      </c>
    </row>
    <row r="406" spans="1:6" ht="14.25" customHeight="1">
      <c r="A406" s="179" t="s">
        <v>1006</v>
      </c>
      <c r="B406" s="179" t="s">
        <v>1007</v>
      </c>
      <c r="C406" s="2">
        <v>15</v>
      </c>
      <c r="D406" s="2">
        <v>113634</v>
      </c>
      <c r="E406" s="162">
        <v>0.813</v>
      </c>
      <c r="F406" s="2">
        <f t="shared" si="6"/>
        <v>44443.458</v>
      </c>
    </row>
    <row r="407" spans="1:6" ht="14.25" customHeight="1">
      <c r="A407" s="183" t="s">
        <v>1008</v>
      </c>
      <c r="B407" s="183" t="s">
        <v>1009</v>
      </c>
      <c r="C407" s="2">
        <v>12</v>
      </c>
      <c r="D407" s="2">
        <v>88481</v>
      </c>
      <c r="E407" s="162">
        <v>0.632</v>
      </c>
      <c r="F407" s="2">
        <f t="shared" si="6"/>
        <v>34548.912000000004</v>
      </c>
    </row>
    <row r="408" spans="1:6" ht="14.25" customHeight="1">
      <c r="A408" s="179" t="s">
        <v>1010</v>
      </c>
      <c r="B408" s="179" t="s">
        <v>113</v>
      </c>
      <c r="C408" s="2">
        <v>17</v>
      </c>
      <c r="D408" s="2">
        <v>122831</v>
      </c>
      <c r="E408" s="162">
        <v>0.731</v>
      </c>
      <c r="F408" s="2">
        <f t="shared" si="6"/>
        <v>39960.846</v>
      </c>
    </row>
    <row r="409" spans="1:6" ht="14.25" customHeight="1">
      <c r="A409" s="183" t="s">
        <v>1011</v>
      </c>
      <c r="B409" s="183" t="s">
        <v>114</v>
      </c>
      <c r="C409" s="2">
        <v>5</v>
      </c>
      <c r="D409" s="2">
        <v>62159</v>
      </c>
      <c r="E409" s="162">
        <v>0.361</v>
      </c>
      <c r="F409" s="2">
        <f t="shared" si="6"/>
        <v>19734.426</v>
      </c>
    </row>
    <row r="410" spans="1:6" ht="14.25" customHeight="1">
      <c r="A410" s="179" t="s">
        <v>1012</v>
      </c>
      <c r="B410" s="179" t="s">
        <v>1013</v>
      </c>
      <c r="C410" s="2">
        <v>26</v>
      </c>
      <c r="D410" s="2">
        <v>179500</v>
      </c>
      <c r="E410" s="162">
        <v>1.192</v>
      </c>
      <c r="F410" s="2">
        <f t="shared" si="6"/>
        <v>65161.871999999996</v>
      </c>
    </row>
    <row r="411" spans="1:6" ht="14.25" customHeight="1">
      <c r="A411" s="183" t="s">
        <v>1014</v>
      </c>
      <c r="B411" s="183" t="s">
        <v>1015</v>
      </c>
      <c r="C411" s="2">
        <v>18</v>
      </c>
      <c r="D411" s="2">
        <v>127124</v>
      </c>
      <c r="E411" s="162">
        <v>0.864</v>
      </c>
      <c r="F411" s="2">
        <f t="shared" si="6"/>
        <v>47231.424</v>
      </c>
    </row>
    <row r="412" spans="1:6" ht="14.25" customHeight="1">
      <c r="A412" s="179" t="s">
        <v>1016</v>
      </c>
      <c r="B412" s="179" t="s">
        <v>1017</v>
      </c>
      <c r="C412" s="2">
        <v>12</v>
      </c>
      <c r="D412" s="2">
        <v>84958</v>
      </c>
      <c r="E412" s="162">
        <v>0.579</v>
      </c>
      <c r="F412" s="2">
        <f t="shared" si="6"/>
        <v>31651.613999999998</v>
      </c>
    </row>
    <row r="413" spans="1:6" ht="14.25" customHeight="1">
      <c r="A413" s="183" t="s">
        <v>1018</v>
      </c>
      <c r="B413" s="183" t="s">
        <v>115</v>
      </c>
      <c r="C413" s="2">
        <v>24</v>
      </c>
      <c r="D413" s="2">
        <v>148180</v>
      </c>
      <c r="E413" s="162">
        <v>1.101</v>
      </c>
      <c r="F413" s="2">
        <f t="shared" si="6"/>
        <v>60187.265999999996</v>
      </c>
    </row>
    <row r="414" spans="1:6" ht="14.25" customHeight="1">
      <c r="A414" s="179" t="s">
        <v>1019</v>
      </c>
      <c r="B414" s="179" t="s">
        <v>116</v>
      </c>
      <c r="C414" s="2">
        <v>21</v>
      </c>
      <c r="D414" s="2">
        <v>123150</v>
      </c>
      <c r="E414" s="162">
        <v>0.862</v>
      </c>
      <c r="F414" s="2">
        <f t="shared" si="6"/>
        <v>47122.092</v>
      </c>
    </row>
    <row r="415" spans="1:6" ht="14.25" customHeight="1">
      <c r="A415" s="183" t="s">
        <v>1020</v>
      </c>
      <c r="B415" s="183" t="s">
        <v>117</v>
      </c>
      <c r="C415" s="2">
        <v>9</v>
      </c>
      <c r="D415" s="2">
        <v>78504</v>
      </c>
      <c r="E415" s="162">
        <v>0.501</v>
      </c>
      <c r="F415" s="2">
        <f t="shared" si="6"/>
        <v>27387.666</v>
      </c>
    </row>
    <row r="416" spans="1:6" ht="14.25" customHeight="1">
      <c r="A416" s="179" t="s">
        <v>1021</v>
      </c>
      <c r="B416" s="179" t="s">
        <v>1022</v>
      </c>
      <c r="C416" s="2">
        <v>21</v>
      </c>
      <c r="D416" s="2">
        <v>161910</v>
      </c>
      <c r="E416" s="162">
        <v>0.924</v>
      </c>
      <c r="F416" s="2">
        <f t="shared" si="6"/>
        <v>50511.384000000005</v>
      </c>
    </row>
    <row r="417" spans="1:6" ht="14.25" customHeight="1">
      <c r="A417" s="183" t="s">
        <v>1023</v>
      </c>
      <c r="B417" s="183" t="s">
        <v>1024</v>
      </c>
      <c r="C417" s="2">
        <v>9</v>
      </c>
      <c r="D417" s="2">
        <v>89670</v>
      </c>
      <c r="E417" s="162">
        <v>0.576</v>
      </c>
      <c r="F417" s="2">
        <f t="shared" si="6"/>
        <v>31487.615999999998</v>
      </c>
    </row>
    <row r="418" spans="1:6" ht="14.25" customHeight="1">
      <c r="A418" s="179" t="s">
        <v>1025</v>
      </c>
      <c r="B418" s="179" t="s">
        <v>1026</v>
      </c>
      <c r="C418" s="2">
        <v>21</v>
      </c>
      <c r="D418" s="2">
        <v>154918</v>
      </c>
      <c r="E418" s="162">
        <v>0.915</v>
      </c>
      <c r="F418" s="2">
        <f t="shared" si="6"/>
        <v>50019.39</v>
      </c>
    </row>
    <row r="419" spans="1:6" ht="14.25" customHeight="1">
      <c r="A419" s="183" t="s">
        <v>1027</v>
      </c>
      <c r="B419" s="183" t="s">
        <v>1028</v>
      </c>
      <c r="C419" s="2">
        <v>12</v>
      </c>
      <c r="D419" s="2">
        <v>107089</v>
      </c>
      <c r="E419" s="162">
        <v>0.654</v>
      </c>
      <c r="F419" s="2">
        <f t="shared" si="6"/>
        <v>35751.564</v>
      </c>
    </row>
    <row r="420" spans="1:6" ht="14.25" customHeight="1">
      <c r="A420" s="179" t="s">
        <v>1029</v>
      </c>
      <c r="B420" s="179" t="s">
        <v>1030</v>
      </c>
      <c r="C420" s="2">
        <v>20</v>
      </c>
      <c r="D420" s="2">
        <v>118764</v>
      </c>
      <c r="E420" s="162">
        <v>0.824</v>
      </c>
      <c r="F420" s="2">
        <f t="shared" si="6"/>
        <v>45044.784</v>
      </c>
    </row>
    <row r="421" spans="1:6" ht="14.25" customHeight="1">
      <c r="A421" s="183" t="s">
        <v>1031</v>
      </c>
      <c r="B421" s="183" t="s">
        <v>1032</v>
      </c>
      <c r="C421" s="2">
        <v>4</v>
      </c>
      <c r="D421" s="2">
        <v>77428</v>
      </c>
      <c r="E421" s="162">
        <v>0.52</v>
      </c>
      <c r="F421" s="2">
        <f t="shared" si="6"/>
        <v>28426.32</v>
      </c>
    </row>
    <row r="422" spans="1:6" ht="14.25" customHeight="1">
      <c r="A422" s="179" t="s">
        <v>1033</v>
      </c>
      <c r="B422" s="179" t="s">
        <v>118</v>
      </c>
      <c r="C422" s="2">
        <v>21</v>
      </c>
      <c r="D422" s="2">
        <v>142709</v>
      </c>
      <c r="E422" s="162">
        <v>0.962</v>
      </c>
      <c r="F422" s="2">
        <f t="shared" si="6"/>
        <v>52588.691999999995</v>
      </c>
    </row>
    <row r="423" spans="1:6" ht="14.25" customHeight="1">
      <c r="A423" s="183" t="s">
        <v>1034</v>
      </c>
      <c r="B423" s="183" t="s">
        <v>119</v>
      </c>
      <c r="C423" s="2">
        <v>12</v>
      </c>
      <c r="D423" s="2">
        <v>89884</v>
      </c>
      <c r="E423" s="162">
        <v>0.608</v>
      </c>
      <c r="F423" s="2">
        <f t="shared" si="6"/>
        <v>33236.928</v>
      </c>
    </row>
    <row r="424" spans="1:6" ht="14.25" customHeight="1">
      <c r="A424" s="179" t="s">
        <v>1035</v>
      </c>
      <c r="B424" s="179" t="s">
        <v>1036</v>
      </c>
      <c r="C424" s="2">
        <v>5</v>
      </c>
      <c r="D424" s="2">
        <v>89255</v>
      </c>
      <c r="E424" s="162">
        <v>0.566</v>
      </c>
      <c r="F424" s="2">
        <f t="shared" si="6"/>
        <v>30940.956</v>
      </c>
    </row>
    <row r="425" spans="1:6" ht="14.25" customHeight="1">
      <c r="A425" s="183" t="s">
        <v>1037</v>
      </c>
      <c r="B425" s="183" t="s">
        <v>1038</v>
      </c>
      <c r="C425" s="2">
        <v>5</v>
      </c>
      <c r="D425" s="2">
        <v>66090</v>
      </c>
      <c r="E425" s="162">
        <v>0.505</v>
      </c>
      <c r="F425" s="2">
        <f t="shared" si="6"/>
        <v>27606.33</v>
      </c>
    </row>
    <row r="426" spans="1:6" ht="14.25" customHeight="1">
      <c r="A426" s="179" t="s">
        <v>1039</v>
      </c>
      <c r="B426" s="179" t="s">
        <v>1040</v>
      </c>
      <c r="C426" s="2">
        <v>20</v>
      </c>
      <c r="D426" s="2">
        <v>147429</v>
      </c>
      <c r="E426" s="162">
        <v>0.854</v>
      </c>
      <c r="F426" s="2">
        <f t="shared" si="6"/>
        <v>46684.763999999996</v>
      </c>
    </row>
    <row r="427" spans="1:6" ht="14.25" customHeight="1">
      <c r="A427" s="183" t="s">
        <v>1041</v>
      </c>
      <c r="B427" s="183" t="s">
        <v>1042</v>
      </c>
      <c r="C427" s="2">
        <v>5</v>
      </c>
      <c r="D427" s="2">
        <v>73514</v>
      </c>
      <c r="E427" s="162">
        <v>0.494</v>
      </c>
      <c r="F427" s="2">
        <f t="shared" si="6"/>
        <v>27005.004</v>
      </c>
    </row>
    <row r="428" spans="1:6" ht="14.25" customHeight="1">
      <c r="A428" s="179" t="s">
        <v>1043</v>
      </c>
      <c r="B428" s="179" t="s">
        <v>122</v>
      </c>
      <c r="C428" s="2">
        <v>48</v>
      </c>
      <c r="D428" s="2">
        <v>450095</v>
      </c>
      <c r="E428" s="162">
        <v>2.874</v>
      </c>
      <c r="F428" s="2">
        <f t="shared" si="6"/>
        <v>157110.084</v>
      </c>
    </row>
    <row r="429" spans="1:6" ht="14.25" customHeight="1">
      <c r="A429" s="183" t="s">
        <v>1044</v>
      </c>
      <c r="B429" s="183" t="s">
        <v>123</v>
      </c>
      <c r="C429" s="2">
        <v>26</v>
      </c>
      <c r="D429" s="2">
        <v>229426</v>
      </c>
      <c r="E429" s="162">
        <v>1.566</v>
      </c>
      <c r="F429" s="2">
        <f t="shared" si="6"/>
        <v>85606.956</v>
      </c>
    </row>
    <row r="430" spans="1:6" ht="14.25" customHeight="1">
      <c r="A430" s="179" t="s">
        <v>1045</v>
      </c>
      <c r="B430" s="179" t="s">
        <v>124</v>
      </c>
      <c r="C430" s="2">
        <v>12</v>
      </c>
      <c r="D430" s="2">
        <v>159927</v>
      </c>
      <c r="E430" s="162">
        <v>1.133</v>
      </c>
      <c r="F430" s="2">
        <f t="shared" si="6"/>
        <v>61936.578</v>
      </c>
    </row>
    <row r="431" spans="1:6" ht="14.25" customHeight="1">
      <c r="A431" s="183" t="s">
        <v>1046</v>
      </c>
      <c r="B431" s="183" t="s">
        <v>125</v>
      </c>
      <c r="C431" s="2">
        <v>5</v>
      </c>
      <c r="D431" s="2">
        <v>110186</v>
      </c>
      <c r="E431" s="162">
        <v>0.907</v>
      </c>
      <c r="F431" s="2">
        <f t="shared" si="6"/>
        <v>49582.062</v>
      </c>
    </row>
    <row r="432" spans="1:6" ht="14.25" customHeight="1">
      <c r="A432" s="179" t="s">
        <v>1047</v>
      </c>
      <c r="B432" s="179" t="s">
        <v>126</v>
      </c>
      <c r="C432" s="2">
        <v>5</v>
      </c>
      <c r="D432" s="2">
        <v>58650</v>
      </c>
      <c r="E432" s="162">
        <v>0.513</v>
      </c>
      <c r="F432" s="2">
        <f t="shared" si="6"/>
        <v>28043.658</v>
      </c>
    </row>
    <row r="433" spans="1:6" ht="14.25" customHeight="1">
      <c r="A433" s="183" t="s">
        <v>1048</v>
      </c>
      <c r="B433" s="183" t="s">
        <v>1049</v>
      </c>
      <c r="C433" s="2">
        <v>14</v>
      </c>
      <c r="D433" s="2">
        <v>207937</v>
      </c>
      <c r="E433" s="162">
        <v>1.23</v>
      </c>
      <c r="F433" s="2">
        <f t="shared" si="6"/>
        <v>67239.18</v>
      </c>
    </row>
    <row r="434" spans="1:6" ht="14.25" customHeight="1">
      <c r="A434" s="179" t="s">
        <v>1050</v>
      </c>
      <c r="B434" s="179" t="s">
        <v>1051</v>
      </c>
      <c r="C434" s="2">
        <v>5</v>
      </c>
      <c r="D434" s="2">
        <v>114166</v>
      </c>
      <c r="E434" s="162">
        <v>0.932</v>
      </c>
      <c r="F434" s="2">
        <f t="shared" si="6"/>
        <v>50948.712</v>
      </c>
    </row>
    <row r="435" spans="1:6" ht="14.25" customHeight="1">
      <c r="A435" s="183" t="s">
        <v>1052</v>
      </c>
      <c r="B435" s="183" t="s">
        <v>3066</v>
      </c>
      <c r="C435" s="2">
        <v>62</v>
      </c>
      <c r="D435" s="2">
        <v>517564</v>
      </c>
      <c r="E435" s="162">
        <v>3.369</v>
      </c>
      <c r="F435" s="2">
        <f t="shared" si="6"/>
        <v>184169.75400000002</v>
      </c>
    </row>
    <row r="436" spans="1:6" ht="14.25" customHeight="1">
      <c r="A436" s="179" t="s">
        <v>1053</v>
      </c>
      <c r="B436" s="179" t="s">
        <v>3067</v>
      </c>
      <c r="C436" s="2">
        <v>29</v>
      </c>
      <c r="D436" s="2">
        <v>272893</v>
      </c>
      <c r="E436" s="162">
        <v>1.641</v>
      </c>
      <c r="F436" s="2">
        <f t="shared" si="6"/>
        <v>89706.906</v>
      </c>
    </row>
    <row r="437" spans="1:6" ht="14.25" customHeight="1">
      <c r="A437" s="183" t="s">
        <v>1054</v>
      </c>
      <c r="B437" s="183" t="s">
        <v>3068</v>
      </c>
      <c r="C437" s="2">
        <v>5</v>
      </c>
      <c r="D437" s="2">
        <v>101727</v>
      </c>
      <c r="E437" s="162">
        <v>0.722</v>
      </c>
      <c r="F437" s="2">
        <f t="shared" si="6"/>
        <v>39468.852</v>
      </c>
    </row>
    <row r="438" spans="1:6" ht="14.25" customHeight="1">
      <c r="A438" s="179" t="s">
        <v>1055</v>
      </c>
      <c r="B438" s="179" t="s">
        <v>1056</v>
      </c>
      <c r="C438" s="2">
        <v>31</v>
      </c>
      <c r="D438" s="2">
        <v>206099</v>
      </c>
      <c r="E438" s="162">
        <v>1.466</v>
      </c>
      <c r="F438" s="2">
        <f t="shared" si="6"/>
        <v>80140.356</v>
      </c>
    </row>
    <row r="439" spans="1:6" ht="14.25" customHeight="1">
      <c r="A439" s="183" t="s">
        <v>1057</v>
      </c>
      <c r="B439" s="183" t="s">
        <v>1058</v>
      </c>
      <c r="C439" s="2">
        <v>23</v>
      </c>
      <c r="D439" s="2">
        <v>155287</v>
      </c>
      <c r="E439" s="162">
        <v>1.027</v>
      </c>
      <c r="F439" s="2">
        <f t="shared" si="6"/>
        <v>56141.981999999996</v>
      </c>
    </row>
    <row r="440" spans="1:6" ht="14.25" customHeight="1">
      <c r="A440" s="179" t="s">
        <v>1059</v>
      </c>
      <c r="B440" s="179" t="s">
        <v>1060</v>
      </c>
      <c r="C440" s="2">
        <v>38</v>
      </c>
      <c r="D440" s="2">
        <v>235829</v>
      </c>
      <c r="E440" s="162">
        <v>1.615</v>
      </c>
      <c r="F440" s="2">
        <f t="shared" si="6"/>
        <v>88285.59</v>
      </c>
    </row>
    <row r="441" spans="1:6" ht="14.25" customHeight="1">
      <c r="A441" s="183" t="s">
        <v>1061</v>
      </c>
      <c r="B441" s="183" t="s">
        <v>127</v>
      </c>
      <c r="C441" s="2">
        <v>23</v>
      </c>
      <c r="D441" s="2">
        <v>230220</v>
      </c>
      <c r="E441" s="162">
        <v>1.515</v>
      </c>
      <c r="F441" s="2">
        <f t="shared" si="6"/>
        <v>82818.98999999999</v>
      </c>
    </row>
    <row r="442" spans="1:6" ht="14.25" customHeight="1">
      <c r="A442" s="179" t="s">
        <v>1062</v>
      </c>
      <c r="B442" s="179" t="s">
        <v>128</v>
      </c>
      <c r="C442" s="2">
        <v>15</v>
      </c>
      <c r="D442" s="2">
        <v>160381</v>
      </c>
      <c r="E442" s="162">
        <v>1.037</v>
      </c>
      <c r="F442" s="2">
        <f t="shared" si="6"/>
        <v>56688.64199999999</v>
      </c>
    </row>
    <row r="443" spans="1:6" ht="14.25" customHeight="1">
      <c r="A443" s="183" t="s">
        <v>1063</v>
      </c>
      <c r="B443" s="183" t="s">
        <v>1064</v>
      </c>
      <c r="C443" s="2">
        <v>24</v>
      </c>
      <c r="D443" s="2">
        <v>185458</v>
      </c>
      <c r="E443" s="162">
        <v>1.261</v>
      </c>
      <c r="F443" s="2">
        <f t="shared" si="6"/>
        <v>68933.826</v>
      </c>
    </row>
    <row r="444" spans="1:6" ht="14.25" customHeight="1">
      <c r="A444" s="179" t="s">
        <v>1065</v>
      </c>
      <c r="B444" s="179" t="s">
        <v>1066</v>
      </c>
      <c r="C444" s="2">
        <v>16</v>
      </c>
      <c r="D444" s="2">
        <v>124365</v>
      </c>
      <c r="E444" s="162">
        <v>0.877</v>
      </c>
      <c r="F444" s="2">
        <f t="shared" si="6"/>
        <v>47942.082</v>
      </c>
    </row>
    <row r="445" spans="1:6" ht="14.25" customHeight="1">
      <c r="A445" s="183" t="s">
        <v>1067</v>
      </c>
      <c r="B445" s="183" t="s">
        <v>1068</v>
      </c>
      <c r="C445" s="2">
        <v>7</v>
      </c>
      <c r="D445" s="2">
        <v>73789</v>
      </c>
      <c r="E445" s="162">
        <v>0.563</v>
      </c>
      <c r="F445" s="2">
        <f t="shared" si="6"/>
        <v>30776.958</v>
      </c>
    </row>
    <row r="446" spans="1:6" ht="14.25" customHeight="1">
      <c r="A446" s="179" t="s">
        <v>1069</v>
      </c>
      <c r="B446" s="179" t="s">
        <v>1070</v>
      </c>
      <c r="C446" s="2">
        <v>25</v>
      </c>
      <c r="D446" s="2">
        <v>145281</v>
      </c>
      <c r="E446" s="162">
        <v>0.958</v>
      </c>
      <c r="F446" s="2">
        <f t="shared" si="6"/>
        <v>52370.028</v>
      </c>
    </row>
    <row r="447" spans="1:6" ht="14.25" customHeight="1">
      <c r="A447" s="183" t="s">
        <v>1071</v>
      </c>
      <c r="B447" s="183" t="s">
        <v>131</v>
      </c>
      <c r="C447" s="2">
        <v>17</v>
      </c>
      <c r="D447" s="2">
        <v>108483</v>
      </c>
      <c r="E447" s="162">
        <v>0.721</v>
      </c>
      <c r="F447" s="2">
        <f t="shared" si="6"/>
        <v>39414.186</v>
      </c>
    </row>
    <row r="448" spans="1:6" ht="14.25" customHeight="1">
      <c r="A448" s="179" t="s">
        <v>1072</v>
      </c>
      <c r="B448" s="179" t="s">
        <v>132</v>
      </c>
      <c r="C448" s="2">
        <v>6</v>
      </c>
      <c r="D448" s="2">
        <v>67442</v>
      </c>
      <c r="E448" s="162">
        <v>0.48</v>
      </c>
      <c r="F448" s="2">
        <f t="shared" si="6"/>
        <v>26239.68</v>
      </c>
    </row>
    <row r="449" spans="1:6" ht="14.25" customHeight="1">
      <c r="A449" s="183" t="s">
        <v>1073</v>
      </c>
      <c r="B449" s="183" t="s">
        <v>133</v>
      </c>
      <c r="C449" s="2">
        <v>4</v>
      </c>
      <c r="D449" s="2">
        <v>45186</v>
      </c>
      <c r="E449" s="162">
        <v>0.361</v>
      </c>
      <c r="F449" s="2">
        <f t="shared" si="6"/>
        <v>19734.426</v>
      </c>
    </row>
    <row r="450" spans="1:6" ht="14.25" customHeight="1">
      <c r="A450" s="179" t="s">
        <v>1074</v>
      </c>
      <c r="B450" s="179" t="s">
        <v>1075</v>
      </c>
      <c r="C450" s="2">
        <v>26</v>
      </c>
      <c r="D450" s="2">
        <v>223941</v>
      </c>
      <c r="E450" s="162">
        <v>1.19</v>
      </c>
      <c r="F450" s="2">
        <f t="shared" si="6"/>
        <v>65052.53999999999</v>
      </c>
    </row>
    <row r="451" spans="1:6" ht="14.25" customHeight="1">
      <c r="A451" s="183" t="s">
        <v>1076</v>
      </c>
      <c r="B451" s="183" t="s">
        <v>134</v>
      </c>
      <c r="C451" s="2">
        <v>18</v>
      </c>
      <c r="D451" s="2">
        <v>156772</v>
      </c>
      <c r="E451" s="162">
        <v>0.901</v>
      </c>
      <c r="F451" s="2">
        <f t="shared" si="6"/>
        <v>49254.066</v>
      </c>
    </row>
    <row r="452" spans="1:6" ht="14.25" customHeight="1">
      <c r="A452" s="179" t="s">
        <v>1077</v>
      </c>
      <c r="B452" s="179" t="s">
        <v>135</v>
      </c>
      <c r="C452" s="2">
        <v>9</v>
      </c>
      <c r="D452" s="2">
        <v>85872</v>
      </c>
      <c r="E452" s="162">
        <v>0.516</v>
      </c>
      <c r="F452" s="2">
        <f t="shared" si="6"/>
        <v>28207.656</v>
      </c>
    </row>
    <row r="453" spans="1:6" ht="14.25" customHeight="1">
      <c r="A453" s="183" t="s">
        <v>1078</v>
      </c>
      <c r="B453" s="183" t="s">
        <v>234</v>
      </c>
      <c r="C453" s="2">
        <v>7</v>
      </c>
      <c r="D453" s="2">
        <v>154931</v>
      </c>
      <c r="E453" s="162">
        <v>1.589</v>
      </c>
      <c r="F453" s="2">
        <f t="shared" si="6"/>
        <v>86864.274</v>
      </c>
    </row>
    <row r="454" spans="1:6" ht="14.25" customHeight="1">
      <c r="A454" s="179" t="s">
        <v>1079</v>
      </c>
      <c r="B454" s="179" t="s">
        <v>1080</v>
      </c>
      <c r="C454" s="2">
        <v>5</v>
      </c>
      <c r="D454" s="2">
        <v>100733</v>
      </c>
      <c r="E454" s="162">
        <v>1.008</v>
      </c>
      <c r="F454" s="2">
        <f t="shared" si="6"/>
        <v>55103.328</v>
      </c>
    </row>
    <row r="455" spans="1:6" ht="14.25" customHeight="1">
      <c r="A455" s="183" t="s">
        <v>1081</v>
      </c>
      <c r="B455" s="183" t="s">
        <v>232</v>
      </c>
      <c r="C455" s="2">
        <v>12</v>
      </c>
      <c r="D455" s="2">
        <v>441826</v>
      </c>
      <c r="E455" s="162">
        <v>2.928</v>
      </c>
      <c r="F455" s="2">
        <f t="shared" si="6"/>
        <v>160062.048</v>
      </c>
    </row>
    <row r="456" spans="1:6" ht="14.25" customHeight="1">
      <c r="A456" s="179" t="s">
        <v>1082</v>
      </c>
      <c r="B456" s="179" t="s">
        <v>233</v>
      </c>
      <c r="C456" s="2">
        <v>6</v>
      </c>
      <c r="D456" s="2">
        <v>151628</v>
      </c>
      <c r="E456" s="162">
        <v>1.198</v>
      </c>
      <c r="F456" s="2">
        <f t="shared" si="6"/>
        <v>65489.867999999995</v>
      </c>
    </row>
    <row r="457" spans="1:6" ht="14.25" customHeight="1">
      <c r="A457" s="183" t="s">
        <v>1083</v>
      </c>
      <c r="B457" s="183" t="s">
        <v>1084</v>
      </c>
      <c r="C457" s="2">
        <v>4</v>
      </c>
      <c r="D457" s="2">
        <v>85862</v>
      </c>
      <c r="E457" s="162">
        <v>0.802</v>
      </c>
      <c r="F457" s="2">
        <f t="shared" si="6"/>
        <v>43842.132000000005</v>
      </c>
    </row>
    <row r="458" spans="1:6" ht="14.25" customHeight="1">
      <c r="A458" s="179" t="s">
        <v>1085</v>
      </c>
      <c r="B458" s="179" t="s">
        <v>120</v>
      </c>
      <c r="C458" s="2">
        <v>4</v>
      </c>
      <c r="D458" s="2">
        <v>98733</v>
      </c>
      <c r="E458" s="162">
        <v>0.881</v>
      </c>
      <c r="F458" s="2">
        <f t="shared" si="6"/>
        <v>48160.746</v>
      </c>
    </row>
    <row r="459" spans="1:6" ht="14.25" customHeight="1">
      <c r="A459" s="183" t="s">
        <v>1086</v>
      </c>
      <c r="B459" s="183" t="s">
        <v>121</v>
      </c>
      <c r="C459" s="2">
        <v>4</v>
      </c>
      <c r="D459" s="2">
        <v>50797</v>
      </c>
      <c r="E459" s="162">
        <v>0.482</v>
      </c>
      <c r="F459" s="2">
        <f aca="true" t="shared" si="7" ref="F459:F522">+$F$6*E459</f>
        <v>26349.012</v>
      </c>
    </row>
    <row r="460" spans="1:6" ht="14.25" customHeight="1">
      <c r="A460" s="179" t="s">
        <v>1087</v>
      </c>
      <c r="B460" s="179" t="s">
        <v>235</v>
      </c>
      <c r="C460" s="2">
        <v>4</v>
      </c>
      <c r="D460" s="2">
        <v>78459</v>
      </c>
      <c r="E460" s="162">
        <v>0.647</v>
      </c>
      <c r="F460" s="2">
        <f t="shared" si="7"/>
        <v>35368.902</v>
      </c>
    </row>
    <row r="461" spans="1:6" ht="14.25" customHeight="1">
      <c r="A461" s="183" t="s">
        <v>1088</v>
      </c>
      <c r="B461" s="183" t="s">
        <v>129</v>
      </c>
      <c r="C461" s="2">
        <v>30</v>
      </c>
      <c r="D461" s="2">
        <v>201105</v>
      </c>
      <c r="E461" s="162">
        <v>1.331</v>
      </c>
      <c r="F461" s="2">
        <f t="shared" si="7"/>
        <v>72760.446</v>
      </c>
    </row>
    <row r="462" spans="1:6" ht="14.25" customHeight="1">
      <c r="A462" s="179" t="s">
        <v>1089</v>
      </c>
      <c r="B462" s="179" t="s">
        <v>130</v>
      </c>
      <c r="C462" s="2">
        <v>14</v>
      </c>
      <c r="D462" s="2">
        <v>141085</v>
      </c>
      <c r="E462" s="162">
        <v>0.787</v>
      </c>
      <c r="F462" s="2">
        <f t="shared" si="7"/>
        <v>43022.142</v>
      </c>
    </row>
    <row r="463" spans="1:6" ht="14.25" customHeight="1">
      <c r="A463" s="183" t="s">
        <v>1090</v>
      </c>
      <c r="B463" s="183" t="s">
        <v>283</v>
      </c>
      <c r="C463" s="2">
        <v>6</v>
      </c>
      <c r="D463" s="2">
        <v>71911</v>
      </c>
      <c r="E463" s="162">
        <v>0.459</v>
      </c>
      <c r="F463" s="2">
        <f t="shared" si="7"/>
        <v>25091.694</v>
      </c>
    </row>
    <row r="464" spans="1:6" ht="14.25" customHeight="1">
      <c r="A464" s="179" t="s">
        <v>1091</v>
      </c>
      <c r="B464" s="179" t="s">
        <v>1092</v>
      </c>
      <c r="C464" s="2">
        <v>48</v>
      </c>
      <c r="D464" s="2">
        <v>326365</v>
      </c>
      <c r="E464" s="162">
        <v>3.236</v>
      </c>
      <c r="F464" s="2">
        <f t="shared" si="7"/>
        <v>176899.176</v>
      </c>
    </row>
    <row r="465" spans="1:6" ht="14.25" customHeight="1">
      <c r="A465" s="183" t="s">
        <v>1093</v>
      </c>
      <c r="B465" s="183" t="s">
        <v>1094</v>
      </c>
      <c r="C465" s="2">
        <v>35</v>
      </c>
      <c r="D465" s="2">
        <v>255396</v>
      </c>
      <c r="E465" s="162">
        <v>2.094</v>
      </c>
      <c r="F465" s="2">
        <f t="shared" si="7"/>
        <v>114470.60399999999</v>
      </c>
    </row>
    <row r="466" spans="1:6" ht="14.25" customHeight="1">
      <c r="A466" s="179" t="s">
        <v>1095</v>
      </c>
      <c r="B466" s="179" t="s">
        <v>136</v>
      </c>
      <c r="C466" s="2">
        <v>16</v>
      </c>
      <c r="D466" s="2">
        <v>216774</v>
      </c>
      <c r="E466" s="162">
        <v>2.226</v>
      </c>
      <c r="F466" s="2">
        <f t="shared" si="7"/>
        <v>121686.516</v>
      </c>
    </row>
    <row r="467" spans="1:6" ht="14.25" customHeight="1">
      <c r="A467" s="183" t="s">
        <v>1096</v>
      </c>
      <c r="B467" s="183" t="s">
        <v>1097</v>
      </c>
      <c r="C467" s="2">
        <v>25</v>
      </c>
      <c r="D467" s="2">
        <v>339867</v>
      </c>
      <c r="E467" s="162">
        <v>2.441</v>
      </c>
      <c r="F467" s="2">
        <f t="shared" si="7"/>
        <v>133439.706</v>
      </c>
    </row>
    <row r="468" spans="1:6" ht="14.25" customHeight="1">
      <c r="A468" s="179" t="s">
        <v>1098</v>
      </c>
      <c r="B468" s="179" t="s">
        <v>1099</v>
      </c>
      <c r="C468" s="2">
        <v>5</v>
      </c>
      <c r="D468" s="2">
        <v>104654</v>
      </c>
      <c r="E468" s="162">
        <v>1.029</v>
      </c>
      <c r="F468" s="2">
        <f t="shared" si="7"/>
        <v>56251.314</v>
      </c>
    </row>
    <row r="469" spans="1:6" ht="14.25" customHeight="1">
      <c r="A469" s="183" t="s">
        <v>1100</v>
      </c>
      <c r="B469" s="183" t="s">
        <v>1101</v>
      </c>
      <c r="C469" s="2">
        <v>5</v>
      </c>
      <c r="D469" s="2">
        <v>86988</v>
      </c>
      <c r="E469" s="162">
        <v>0.936</v>
      </c>
      <c r="F469" s="2">
        <f t="shared" si="7"/>
        <v>51167.376000000004</v>
      </c>
    </row>
    <row r="470" spans="1:6" ht="14.25" customHeight="1">
      <c r="A470" s="179" t="s">
        <v>1102</v>
      </c>
      <c r="B470" s="179" t="s">
        <v>3069</v>
      </c>
      <c r="C470" s="2">
        <v>6</v>
      </c>
      <c r="D470" s="2">
        <v>113890</v>
      </c>
      <c r="E470" s="162">
        <v>1.003</v>
      </c>
      <c r="F470" s="2">
        <f t="shared" si="7"/>
        <v>54829.99799999999</v>
      </c>
    </row>
    <row r="471" spans="1:6" ht="14.25" customHeight="1">
      <c r="A471" s="183" t="s">
        <v>1103</v>
      </c>
      <c r="B471" s="183" t="s">
        <v>1104</v>
      </c>
      <c r="C471" s="2">
        <v>5</v>
      </c>
      <c r="D471" s="2">
        <v>119527</v>
      </c>
      <c r="E471" s="162">
        <v>1.053</v>
      </c>
      <c r="F471" s="2">
        <f t="shared" si="7"/>
        <v>57563.297999999995</v>
      </c>
    </row>
    <row r="472" spans="1:6" ht="14.25" customHeight="1">
      <c r="A472" s="179" t="s">
        <v>1105</v>
      </c>
      <c r="B472" s="179" t="s">
        <v>1106</v>
      </c>
      <c r="C472" s="2">
        <v>4</v>
      </c>
      <c r="D472" s="2">
        <v>102666</v>
      </c>
      <c r="E472" s="162">
        <v>0.911</v>
      </c>
      <c r="F472" s="2">
        <f t="shared" si="7"/>
        <v>49800.726</v>
      </c>
    </row>
    <row r="473" spans="1:6" ht="14.25" customHeight="1">
      <c r="A473" s="183" t="s">
        <v>1107</v>
      </c>
      <c r="B473" s="183" t="s">
        <v>1108</v>
      </c>
      <c r="C473" s="2">
        <v>5</v>
      </c>
      <c r="D473" s="2">
        <v>132555</v>
      </c>
      <c r="E473" s="162">
        <v>1.226</v>
      </c>
      <c r="F473" s="2">
        <f t="shared" si="7"/>
        <v>67020.516</v>
      </c>
    </row>
    <row r="474" spans="1:6" ht="14.25" customHeight="1">
      <c r="A474" s="179" t="s">
        <v>1109</v>
      </c>
      <c r="B474" s="179" t="s">
        <v>1110</v>
      </c>
      <c r="C474" s="2">
        <v>4</v>
      </c>
      <c r="D474" s="2">
        <v>102503</v>
      </c>
      <c r="E474" s="162">
        <v>1.013</v>
      </c>
      <c r="F474" s="2">
        <f t="shared" si="7"/>
        <v>55376.657999999996</v>
      </c>
    </row>
    <row r="475" spans="1:6" ht="14.25" customHeight="1">
      <c r="A475" s="183" t="s">
        <v>1111</v>
      </c>
      <c r="B475" s="183" t="s">
        <v>137</v>
      </c>
      <c r="C475" s="2">
        <v>35</v>
      </c>
      <c r="D475" s="2">
        <v>331603</v>
      </c>
      <c r="E475" s="162">
        <v>2.077</v>
      </c>
      <c r="F475" s="2">
        <f t="shared" si="7"/>
        <v>113541.28199999999</v>
      </c>
    </row>
    <row r="476" spans="1:6" ht="14.25" customHeight="1">
      <c r="A476" s="179" t="s">
        <v>1112</v>
      </c>
      <c r="B476" s="179" t="s">
        <v>138</v>
      </c>
      <c r="C476" s="2">
        <v>7</v>
      </c>
      <c r="D476" s="2">
        <v>182878</v>
      </c>
      <c r="E476" s="162">
        <v>1.301</v>
      </c>
      <c r="F476" s="2">
        <f t="shared" si="7"/>
        <v>71120.466</v>
      </c>
    </row>
    <row r="477" spans="1:6" ht="14.25" customHeight="1">
      <c r="A477" s="183" t="s">
        <v>1113</v>
      </c>
      <c r="B477" s="183" t="s">
        <v>1114</v>
      </c>
      <c r="C477" s="2">
        <v>28</v>
      </c>
      <c r="D477" s="2">
        <v>236427</v>
      </c>
      <c r="E477" s="162">
        <v>1.509</v>
      </c>
      <c r="F477" s="2">
        <f t="shared" si="7"/>
        <v>82490.99399999999</v>
      </c>
    </row>
    <row r="478" spans="1:6" ht="14.25" customHeight="1">
      <c r="A478" s="179" t="s">
        <v>1115</v>
      </c>
      <c r="B478" s="179" t="s">
        <v>1116</v>
      </c>
      <c r="C478" s="2">
        <v>18</v>
      </c>
      <c r="D478" s="2">
        <v>135324</v>
      </c>
      <c r="E478" s="162">
        <v>0.889</v>
      </c>
      <c r="F478" s="2">
        <f t="shared" si="7"/>
        <v>48598.074</v>
      </c>
    </row>
    <row r="479" spans="1:6" ht="14.25" customHeight="1">
      <c r="A479" s="183" t="s">
        <v>1117</v>
      </c>
      <c r="B479" s="183" t="s">
        <v>1118</v>
      </c>
      <c r="C479" s="2">
        <v>13</v>
      </c>
      <c r="D479" s="2">
        <v>96410</v>
      </c>
      <c r="E479" s="162">
        <v>0.656</v>
      </c>
      <c r="F479" s="2">
        <f t="shared" si="7"/>
        <v>35860.896</v>
      </c>
    </row>
    <row r="480" spans="1:6" ht="14.25" customHeight="1">
      <c r="A480" s="179" t="s">
        <v>1119</v>
      </c>
      <c r="B480" s="179" t="s">
        <v>139</v>
      </c>
      <c r="C480" s="2">
        <v>15</v>
      </c>
      <c r="D480" s="2">
        <v>184881</v>
      </c>
      <c r="E480" s="162">
        <v>1.05</v>
      </c>
      <c r="F480" s="2">
        <f t="shared" si="7"/>
        <v>57399.3</v>
      </c>
    </row>
    <row r="481" spans="1:6" ht="14.25" customHeight="1">
      <c r="A481" s="183" t="s">
        <v>1120</v>
      </c>
      <c r="B481" s="183" t="s">
        <v>1121</v>
      </c>
      <c r="C481" s="2">
        <v>21</v>
      </c>
      <c r="D481" s="2">
        <v>163807</v>
      </c>
      <c r="E481" s="162">
        <v>1.048</v>
      </c>
      <c r="F481" s="2">
        <f t="shared" si="7"/>
        <v>57289.968</v>
      </c>
    </row>
    <row r="482" spans="1:6" ht="14.25" customHeight="1">
      <c r="A482" s="179" t="s">
        <v>1122</v>
      </c>
      <c r="B482" s="179" t="s">
        <v>1123</v>
      </c>
      <c r="C482" s="2">
        <v>15</v>
      </c>
      <c r="D482" s="2">
        <v>119626</v>
      </c>
      <c r="E482" s="162">
        <v>0.788</v>
      </c>
      <c r="F482" s="2">
        <f t="shared" si="7"/>
        <v>43076.808000000005</v>
      </c>
    </row>
    <row r="483" spans="1:6" ht="14.25" customHeight="1">
      <c r="A483" s="183" t="s">
        <v>1124</v>
      </c>
      <c r="B483" s="183" t="s">
        <v>1125</v>
      </c>
      <c r="C483" s="2">
        <v>9</v>
      </c>
      <c r="D483" s="2">
        <v>89003</v>
      </c>
      <c r="E483" s="162">
        <v>0.599</v>
      </c>
      <c r="F483" s="2">
        <f t="shared" si="7"/>
        <v>32744.933999999997</v>
      </c>
    </row>
    <row r="484" spans="1:6" ht="14.25" customHeight="1">
      <c r="A484" s="179" t="s">
        <v>1126</v>
      </c>
      <c r="B484" s="179" t="s">
        <v>140</v>
      </c>
      <c r="C484" s="2">
        <v>6</v>
      </c>
      <c r="D484" s="2">
        <v>99054</v>
      </c>
      <c r="E484" s="162">
        <v>0.542</v>
      </c>
      <c r="F484" s="2">
        <f t="shared" si="7"/>
        <v>29628.972</v>
      </c>
    </row>
    <row r="485" spans="1:6" ht="14.25" customHeight="1">
      <c r="A485" s="183" t="s">
        <v>1127</v>
      </c>
      <c r="B485" s="183" t="s">
        <v>1128</v>
      </c>
      <c r="C485" s="2">
        <v>23</v>
      </c>
      <c r="D485" s="2">
        <v>200319</v>
      </c>
      <c r="E485" s="162">
        <v>1.174</v>
      </c>
      <c r="F485" s="2">
        <f t="shared" si="7"/>
        <v>64177.884</v>
      </c>
    </row>
    <row r="486" spans="1:6" ht="14.25" customHeight="1">
      <c r="A486" s="179" t="s">
        <v>1129</v>
      </c>
      <c r="B486" s="179" t="s">
        <v>141</v>
      </c>
      <c r="C486" s="2">
        <v>17</v>
      </c>
      <c r="D486" s="2">
        <v>125333</v>
      </c>
      <c r="E486" s="162">
        <v>0.743</v>
      </c>
      <c r="F486" s="2">
        <f t="shared" si="7"/>
        <v>40616.837999999996</v>
      </c>
    </row>
    <row r="487" spans="1:6" ht="14.25" customHeight="1">
      <c r="A487" s="183" t="s">
        <v>1130</v>
      </c>
      <c r="B487" s="183" t="s">
        <v>142</v>
      </c>
      <c r="C487" s="2">
        <v>6</v>
      </c>
      <c r="D487" s="2">
        <v>66235</v>
      </c>
      <c r="E487" s="162">
        <v>0.467</v>
      </c>
      <c r="F487" s="2">
        <f t="shared" si="7"/>
        <v>25529.022</v>
      </c>
    </row>
    <row r="488" spans="1:6" ht="14.25" customHeight="1">
      <c r="A488" s="179" t="s">
        <v>1131</v>
      </c>
      <c r="B488" s="179" t="s">
        <v>1132</v>
      </c>
      <c r="C488" s="2">
        <v>27</v>
      </c>
      <c r="D488" s="2">
        <v>797228</v>
      </c>
      <c r="E488" s="162">
        <v>7.233</v>
      </c>
      <c r="F488" s="2">
        <f t="shared" si="7"/>
        <v>395399.17799999996</v>
      </c>
    </row>
    <row r="489" spans="1:6" ht="14.25" customHeight="1">
      <c r="A489" s="183" t="s">
        <v>1133</v>
      </c>
      <c r="B489" s="183" t="s">
        <v>1134</v>
      </c>
      <c r="C489" s="2">
        <v>19</v>
      </c>
      <c r="D489" s="2">
        <v>626532</v>
      </c>
      <c r="E489" s="162">
        <v>6.354</v>
      </c>
      <c r="F489" s="2">
        <f t="shared" si="7"/>
        <v>347347.764</v>
      </c>
    </row>
    <row r="490" spans="1:6" ht="14.25" customHeight="1">
      <c r="A490" s="179" t="s">
        <v>1135</v>
      </c>
      <c r="B490" s="179" t="s">
        <v>1136</v>
      </c>
      <c r="C490" s="2">
        <v>31</v>
      </c>
      <c r="D490" s="2">
        <v>503923</v>
      </c>
      <c r="E490" s="162">
        <v>3.87</v>
      </c>
      <c r="F490" s="2">
        <f t="shared" si="7"/>
        <v>211557.42</v>
      </c>
    </row>
    <row r="491" spans="1:6" ht="14.25" customHeight="1">
      <c r="A491" s="183" t="s">
        <v>1137</v>
      </c>
      <c r="B491" s="183" t="s">
        <v>1138</v>
      </c>
      <c r="C491" s="2">
        <v>20</v>
      </c>
      <c r="D491" s="2">
        <v>339567</v>
      </c>
      <c r="E491" s="162">
        <v>2.742</v>
      </c>
      <c r="F491" s="2">
        <f t="shared" si="7"/>
        <v>149894.172</v>
      </c>
    </row>
    <row r="492" spans="1:6" ht="14.25" customHeight="1">
      <c r="A492" s="179" t="s">
        <v>1139</v>
      </c>
      <c r="B492" s="179" t="s">
        <v>1140</v>
      </c>
      <c r="C492" s="2">
        <v>16</v>
      </c>
      <c r="D492" s="2">
        <v>278624</v>
      </c>
      <c r="E492" s="162">
        <v>2.379</v>
      </c>
      <c r="F492" s="2">
        <f t="shared" si="7"/>
        <v>130050.414</v>
      </c>
    </row>
    <row r="493" spans="1:6" ht="14.25" customHeight="1">
      <c r="A493" s="183" t="s">
        <v>1141</v>
      </c>
      <c r="B493" s="183" t="s">
        <v>143</v>
      </c>
      <c r="C493" s="2">
        <v>19</v>
      </c>
      <c r="D493" s="2">
        <v>308730</v>
      </c>
      <c r="E493" s="162">
        <v>2.119</v>
      </c>
      <c r="F493" s="2">
        <f t="shared" si="7"/>
        <v>115837.25400000002</v>
      </c>
    </row>
    <row r="494" spans="1:6" ht="14.25" customHeight="1">
      <c r="A494" s="179" t="s">
        <v>1142</v>
      </c>
      <c r="B494" s="179" t="s">
        <v>144</v>
      </c>
      <c r="C494" s="2">
        <v>13</v>
      </c>
      <c r="D494" s="2">
        <v>199034</v>
      </c>
      <c r="E494" s="162">
        <v>1.694</v>
      </c>
      <c r="F494" s="2">
        <f t="shared" si="7"/>
        <v>92604.204</v>
      </c>
    </row>
    <row r="495" spans="1:6" ht="14.25" customHeight="1">
      <c r="A495" s="183" t="s">
        <v>3148</v>
      </c>
      <c r="B495" s="183" t="s">
        <v>3149</v>
      </c>
      <c r="C495" s="2">
        <v>5</v>
      </c>
      <c r="D495" s="2">
        <v>249968</v>
      </c>
      <c r="E495" s="162">
        <v>1.754</v>
      </c>
      <c r="F495" s="2">
        <f t="shared" si="7"/>
        <v>95884.164</v>
      </c>
    </row>
    <row r="496" spans="1:6" ht="14.25" customHeight="1">
      <c r="A496" s="179" t="s">
        <v>1143</v>
      </c>
      <c r="B496" s="179" t="s">
        <v>145</v>
      </c>
      <c r="C496" s="2">
        <v>13</v>
      </c>
      <c r="D496" s="2">
        <v>153329</v>
      </c>
      <c r="E496" s="162">
        <v>1.055</v>
      </c>
      <c r="F496" s="2">
        <f t="shared" si="7"/>
        <v>57672.63</v>
      </c>
    </row>
    <row r="497" spans="1:6" ht="14.25" customHeight="1">
      <c r="A497" s="183" t="s">
        <v>1144</v>
      </c>
      <c r="B497" s="183" t="s">
        <v>146</v>
      </c>
      <c r="C497" s="2">
        <v>5</v>
      </c>
      <c r="D497" s="2">
        <v>89109</v>
      </c>
      <c r="E497" s="162">
        <v>0.73</v>
      </c>
      <c r="F497" s="2">
        <f t="shared" si="7"/>
        <v>39906.18</v>
      </c>
    </row>
    <row r="498" spans="1:6" ht="14.25" customHeight="1">
      <c r="A498" s="179" t="s">
        <v>1145</v>
      </c>
      <c r="B498" s="179" t="s">
        <v>147</v>
      </c>
      <c r="C498" s="2">
        <v>6</v>
      </c>
      <c r="D498" s="2">
        <v>93065</v>
      </c>
      <c r="E498" s="162">
        <v>0.79</v>
      </c>
      <c r="F498" s="2">
        <f t="shared" si="7"/>
        <v>43186.14</v>
      </c>
    </row>
    <row r="499" spans="1:6" ht="14.25" customHeight="1">
      <c r="A499" s="183" t="s">
        <v>1146</v>
      </c>
      <c r="B499" s="183" t="s">
        <v>148</v>
      </c>
      <c r="C499" s="2">
        <v>5</v>
      </c>
      <c r="D499" s="2">
        <v>73059</v>
      </c>
      <c r="E499" s="162">
        <v>0.694</v>
      </c>
      <c r="F499" s="2">
        <f t="shared" si="7"/>
        <v>37938.204</v>
      </c>
    </row>
    <row r="500" spans="1:6" ht="14.25" customHeight="1">
      <c r="A500" s="179" t="s">
        <v>1147</v>
      </c>
      <c r="B500" s="179" t="s">
        <v>1148</v>
      </c>
      <c r="C500" s="2">
        <v>5</v>
      </c>
      <c r="D500" s="2">
        <v>98658</v>
      </c>
      <c r="E500" s="162">
        <v>0.76</v>
      </c>
      <c r="F500" s="2">
        <f t="shared" si="7"/>
        <v>41546.16</v>
      </c>
    </row>
    <row r="501" spans="1:6" ht="14.25" customHeight="1">
      <c r="A501" s="183" t="s">
        <v>1149</v>
      </c>
      <c r="B501" s="183" t="s">
        <v>3070</v>
      </c>
      <c r="C501" s="2">
        <v>23</v>
      </c>
      <c r="D501" s="2">
        <v>228510</v>
      </c>
      <c r="E501" s="162">
        <v>1.715</v>
      </c>
      <c r="F501" s="2">
        <f t="shared" si="7"/>
        <v>93752.19</v>
      </c>
    </row>
    <row r="502" spans="1:6" ht="14.25" customHeight="1">
      <c r="A502" s="179" t="s">
        <v>1150</v>
      </c>
      <c r="B502" s="179" t="s">
        <v>3071</v>
      </c>
      <c r="C502" s="2">
        <v>5</v>
      </c>
      <c r="D502" s="2">
        <v>104110</v>
      </c>
      <c r="E502" s="162">
        <v>0.926</v>
      </c>
      <c r="F502" s="2">
        <f t="shared" si="7"/>
        <v>50620.716</v>
      </c>
    </row>
    <row r="503" spans="1:6" ht="14.25" customHeight="1">
      <c r="A503" s="183" t="s">
        <v>1151</v>
      </c>
      <c r="B503" s="183" t="s">
        <v>3072</v>
      </c>
      <c r="C503" s="2">
        <v>5</v>
      </c>
      <c r="D503" s="2">
        <v>104110</v>
      </c>
      <c r="E503" s="162">
        <v>0.926</v>
      </c>
      <c r="F503" s="2">
        <f t="shared" si="7"/>
        <v>50620.716</v>
      </c>
    </row>
    <row r="504" spans="1:6" ht="14.25" customHeight="1">
      <c r="A504" s="179" t="s">
        <v>1152</v>
      </c>
      <c r="B504" s="179" t="s">
        <v>1153</v>
      </c>
      <c r="C504" s="2">
        <v>39</v>
      </c>
      <c r="D504" s="2">
        <v>319573</v>
      </c>
      <c r="E504" s="162">
        <v>2.191</v>
      </c>
      <c r="F504" s="2">
        <f t="shared" si="7"/>
        <v>119773.20599999999</v>
      </c>
    </row>
    <row r="505" spans="1:6" ht="14.25" customHeight="1">
      <c r="A505" s="183" t="s">
        <v>1154</v>
      </c>
      <c r="B505" s="183" t="s">
        <v>1155</v>
      </c>
      <c r="C505" s="2">
        <v>23</v>
      </c>
      <c r="D505" s="2">
        <v>168381</v>
      </c>
      <c r="E505" s="162">
        <v>1.095</v>
      </c>
      <c r="F505" s="2">
        <f t="shared" si="7"/>
        <v>59859.27</v>
      </c>
    </row>
    <row r="506" spans="1:6" ht="14.25" customHeight="1">
      <c r="A506" s="179" t="s">
        <v>1156</v>
      </c>
      <c r="B506" s="179" t="s">
        <v>1157</v>
      </c>
      <c r="C506" s="2">
        <v>17</v>
      </c>
      <c r="D506" s="2">
        <v>122307</v>
      </c>
      <c r="E506" s="162">
        <v>0.804</v>
      </c>
      <c r="F506" s="2">
        <f t="shared" si="7"/>
        <v>43951.464</v>
      </c>
    </row>
    <row r="507" spans="1:6" ht="14.25" customHeight="1">
      <c r="A507" s="183" t="s">
        <v>1158</v>
      </c>
      <c r="B507" s="183" t="s">
        <v>284</v>
      </c>
      <c r="C507" s="2">
        <v>6</v>
      </c>
      <c r="D507" s="2">
        <v>123550</v>
      </c>
      <c r="E507" s="162">
        <v>0.853</v>
      </c>
      <c r="F507" s="2">
        <f t="shared" si="7"/>
        <v>46630.098</v>
      </c>
    </row>
    <row r="508" spans="1:6" ht="14.25" customHeight="1">
      <c r="A508" s="179" t="s">
        <v>1159</v>
      </c>
      <c r="B508" s="179" t="s">
        <v>1160</v>
      </c>
      <c r="C508" s="2">
        <v>38</v>
      </c>
      <c r="D508" s="2">
        <v>217080</v>
      </c>
      <c r="E508" s="162">
        <v>1.612</v>
      </c>
      <c r="F508" s="2">
        <f t="shared" si="7"/>
        <v>88121.592</v>
      </c>
    </row>
    <row r="509" spans="1:6" ht="14.25" customHeight="1">
      <c r="A509" s="183" t="s">
        <v>1161</v>
      </c>
      <c r="B509" s="183" t="s">
        <v>149</v>
      </c>
      <c r="C509" s="2">
        <v>20</v>
      </c>
      <c r="D509" s="2">
        <v>141308</v>
      </c>
      <c r="E509" s="162">
        <v>0.898</v>
      </c>
      <c r="F509" s="2">
        <f t="shared" si="7"/>
        <v>49090.068</v>
      </c>
    </row>
    <row r="510" spans="1:6" ht="14.25" customHeight="1">
      <c r="A510" s="179" t="s">
        <v>1162</v>
      </c>
      <c r="B510" s="179" t="s">
        <v>150</v>
      </c>
      <c r="C510" s="2">
        <v>6</v>
      </c>
      <c r="D510" s="2">
        <v>98310</v>
      </c>
      <c r="E510" s="162">
        <v>0.615</v>
      </c>
      <c r="F510" s="2">
        <f t="shared" si="7"/>
        <v>33619.59</v>
      </c>
    </row>
    <row r="511" spans="1:6" ht="14.25" customHeight="1">
      <c r="A511" s="183" t="s">
        <v>1163</v>
      </c>
      <c r="B511" s="183" t="s">
        <v>1164</v>
      </c>
      <c r="C511" s="2">
        <v>22</v>
      </c>
      <c r="D511" s="2">
        <v>153551</v>
      </c>
      <c r="E511" s="162">
        <v>1.091</v>
      </c>
      <c r="F511" s="2">
        <f t="shared" si="7"/>
        <v>59640.606</v>
      </c>
    </row>
    <row r="512" spans="1:6" ht="14.25" customHeight="1">
      <c r="A512" s="179" t="s">
        <v>1165</v>
      </c>
      <c r="B512" s="179" t="s">
        <v>1166</v>
      </c>
      <c r="C512" s="2">
        <v>14</v>
      </c>
      <c r="D512" s="2">
        <v>103107</v>
      </c>
      <c r="E512" s="162">
        <v>0.779</v>
      </c>
      <c r="F512" s="2">
        <f t="shared" si="7"/>
        <v>42584.814</v>
      </c>
    </row>
    <row r="513" spans="1:6" ht="14.25" customHeight="1">
      <c r="A513" s="183" t="s">
        <v>1167</v>
      </c>
      <c r="B513" s="183" t="s">
        <v>1168</v>
      </c>
      <c r="C513" s="2">
        <v>7</v>
      </c>
      <c r="D513" s="2">
        <v>76894</v>
      </c>
      <c r="E513" s="162">
        <v>0.606</v>
      </c>
      <c r="F513" s="2">
        <f t="shared" si="7"/>
        <v>33127.596</v>
      </c>
    </row>
    <row r="514" spans="1:6" ht="14.25" customHeight="1">
      <c r="A514" s="179" t="s">
        <v>1169</v>
      </c>
      <c r="B514" s="179" t="s">
        <v>3073</v>
      </c>
      <c r="C514" s="2">
        <v>9</v>
      </c>
      <c r="D514" s="2">
        <v>97339</v>
      </c>
      <c r="E514" s="162">
        <v>0.687</v>
      </c>
      <c r="F514" s="2">
        <f t="shared" si="7"/>
        <v>37555.542</v>
      </c>
    </row>
    <row r="515" spans="1:6" ht="14.25" customHeight="1">
      <c r="A515" s="183" t="s">
        <v>1170</v>
      </c>
      <c r="B515" s="183" t="s">
        <v>3074</v>
      </c>
      <c r="C515" s="2">
        <v>5</v>
      </c>
      <c r="D515" s="2">
        <v>66502</v>
      </c>
      <c r="E515" s="162">
        <v>0.487</v>
      </c>
      <c r="F515" s="2">
        <f t="shared" si="7"/>
        <v>26622.342</v>
      </c>
    </row>
    <row r="516" spans="1:6" ht="14.25" customHeight="1">
      <c r="A516" s="179" t="s">
        <v>1171</v>
      </c>
      <c r="B516" s="179" t="s">
        <v>1172</v>
      </c>
      <c r="C516" s="2">
        <v>12</v>
      </c>
      <c r="D516" s="2">
        <v>85860</v>
      </c>
      <c r="E516" s="162">
        <v>0.582</v>
      </c>
      <c r="F516" s="2">
        <f t="shared" si="7"/>
        <v>31815.611999999997</v>
      </c>
    </row>
    <row r="517" spans="1:6" ht="14.25" customHeight="1">
      <c r="A517" s="183" t="s">
        <v>1173</v>
      </c>
      <c r="B517" s="183" t="s">
        <v>1174</v>
      </c>
      <c r="C517" s="2">
        <v>6</v>
      </c>
      <c r="D517" s="2">
        <v>66122</v>
      </c>
      <c r="E517" s="162">
        <v>0.48</v>
      </c>
      <c r="F517" s="2">
        <f t="shared" si="7"/>
        <v>26239.68</v>
      </c>
    </row>
    <row r="518" spans="1:6" ht="14.25" customHeight="1">
      <c r="A518" s="179" t="s">
        <v>1175</v>
      </c>
      <c r="B518" s="179" t="s">
        <v>237</v>
      </c>
      <c r="C518" s="2">
        <v>5</v>
      </c>
      <c r="D518" s="2">
        <v>67939</v>
      </c>
      <c r="E518" s="162">
        <v>0.501</v>
      </c>
      <c r="F518" s="2">
        <f t="shared" si="7"/>
        <v>27387.666</v>
      </c>
    </row>
    <row r="519" spans="1:6" ht="14.25" customHeight="1">
      <c r="A519" s="183" t="s">
        <v>1176</v>
      </c>
      <c r="B519" s="183" t="s">
        <v>1177</v>
      </c>
      <c r="C519" s="2">
        <v>21</v>
      </c>
      <c r="D519" s="2">
        <v>160809</v>
      </c>
      <c r="E519" s="162">
        <v>0.971</v>
      </c>
      <c r="F519" s="2">
        <f t="shared" si="7"/>
        <v>53080.686</v>
      </c>
    </row>
    <row r="520" spans="1:6" ht="14.25" customHeight="1">
      <c r="A520" s="179" t="s">
        <v>1178</v>
      </c>
      <c r="B520" s="179" t="s">
        <v>151</v>
      </c>
      <c r="C520" s="2">
        <v>12</v>
      </c>
      <c r="D520" s="2">
        <v>94928</v>
      </c>
      <c r="E520" s="162">
        <v>0.631</v>
      </c>
      <c r="F520" s="2">
        <f t="shared" si="7"/>
        <v>34494.246</v>
      </c>
    </row>
    <row r="521" spans="1:6" ht="14.25" customHeight="1">
      <c r="A521" s="183" t="s">
        <v>1179</v>
      </c>
      <c r="B521" s="183" t="s">
        <v>152</v>
      </c>
      <c r="C521" s="2">
        <v>6</v>
      </c>
      <c r="D521" s="2">
        <v>78089</v>
      </c>
      <c r="E521" s="162">
        <v>0.524</v>
      </c>
      <c r="F521" s="2">
        <f t="shared" si="7"/>
        <v>28644.984</v>
      </c>
    </row>
    <row r="522" spans="1:6" ht="14.25" customHeight="1">
      <c r="A522" s="179" t="s">
        <v>1180</v>
      </c>
      <c r="B522" s="179" t="s">
        <v>153</v>
      </c>
      <c r="C522" s="2">
        <v>12</v>
      </c>
      <c r="D522" s="2">
        <v>153032</v>
      </c>
      <c r="E522" s="162">
        <v>0.925</v>
      </c>
      <c r="F522" s="2">
        <f t="shared" si="7"/>
        <v>50566.05</v>
      </c>
    </row>
    <row r="523" spans="1:6" ht="14.25" customHeight="1">
      <c r="A523" s="183" t="s">
        <v>1181</v>
      </c>
      <c r="B523" s="183" t="s">
        <v>1182</v>
      </c>
      <c r="C523" s="2">
        <v>6</v>
      </c>
      <c r="D523" s="2">
        <v>164043</v>
      </c>
      <c r="E523" s="162">
        <v>1.713</v>
      </c>
      <c r="F523" s="2">
        <f aca="true" t="shared" si="8" ref="F523:F586">+$F$6*E523</f>
        <v>93642.85800000001</v>
      </c>
    </row>
    <row r="524" spans="1:6" ht="14.25" customHeight="1">
      <c r="A524" s="179" t="s">
        <v>1183</v>
      </c>
      <c r="B524" s="179" t="s">
        <v>1184</v>
      </c>
      <c r="C524" s="2">
        <v>5</v>
      </c>
      <c r="D524" s="2">
        <v>74152</v>
      </c>
      <c r="E524" s="162">
        <v>0.757</v>
      </c>
      <c r="F524" s="2">
        <f t="shared" si="8"/>
        <v>41382.162000000004</v>
      </c>
    </row>
    <row r="525" spans="1:6" ht="14.25" customHeight="1">
      <c r="A525" s="183" t="s">
        <v>1185</v>
      </c>
      <c r="B525" s="183" t="s">
        <v>1186</v>
      </c>
      <c r="C525" s="2">
        <v>21</v>
      </c>
      <c r="D525" s="2">
        <v>156170</v>
      </c>
      <c r="E525" s="162">
        <v>1.285</v>
      </c>
      <c r="F525" s="2">
        <f t="shared" si="8"/>
        <v>70245.81</v>
      </c>
    </row>
    <row r="526" spans="1:6" ht="14.25" customHeight="1">
      <c r="A526" s="179" t="s">
        <v>1187</v>
      </c>
      <c r="B526" s="179" t="s">
        <v>1188</v>
      </c>
      <c r="C526" s="2">
        <v>5</v>
      </c>
      <c r="D526" s="2">
        <v>83709</v>
      </c>
      <c r="E526" s="162">
        <v>0.822</v>
      </c>
      <c r="F526" s="2">
        <f t="shared" si="8"/>
        <v>44935.452</v>
      </c>
    </row>
    <row r="527" spans="1:6" ht="14.25" customHeight="1">
      <c r="A527" s="183" t="s">
        <v>1189</v>
      </c>
      <c r="B527" s="183" t="s">
        <v>1190</v>
      </c>
      <c r="C527" s="2">
        <v>20</v>
      </c>
      <c r="D527" s="2">
        <v>151395</v>
      </c>
      <c r="E527" s="162">
        <v>1.101</v>
      </c>
      <c r="F527" s="2">
        <f t="shared" si="8"/>
        <v>60187.265999999996</v>
      </c>
    </row>
    <row r="528" spans="1:6" ht="14.25" customHeight="1">
      <c r="A528" s="179" t="s">
        <v>1191</v>
      </c>
      <c r="B528" s="179" t="s">
        <v>1192</v>
      </c>
      <c r="C528" s="2">
        <v>4</v>
      </c>
      <c r="D528" s="2">
        <v>63593</v>
      </c>
      <c r="E528" s="162">
        <v>0.624</v>
      </c>
      <c r="F528" s="2">
        <f t="shared" si="8"/>
        <v>34111.584</v>
      </c>
    </row>
    <row r="529" spans="1:6" ht="14.25" customHeight="1">
      <c r="A529" s="183" t="s">
        <v>1193</v>
      </c>
      <c r="B529" s="183" t="s">
        <v>285</v>
      </c>
      <c r="C529" s="2">
        <v>15</v>
      </c>
      <c r="D529" s="2">
        <v>176873</v>
      </c>
      <c r="E529" s="162">
        <v>1.318</v>
      </c>
      <c r="F529" s="2">
        <f t="shared" si="8"/>
        <v>72049.788</v>
      </c>
    </row>
    <row r="530" spans="1:6" ht="14.25" customHeight="1">
      <c r="A530" s="179" t="s">
        <v>1194</v>
      </c>
      <c r="B530" s="179" t="s">
        <v>1195</v>
      </c>
      <c r="C530" s="2">
        <v>5</v>
      </c>
      <c r="D530" s="2">
        <v>64177</v>
      </c>
      <c r="E530" s="162">
        <v>0.567</v>
      </c>
      <c r="F530" s="2">
        <f t="shared" si="8"/>
        <v>30995.621999999996</v>
      </c>
    </row>
    <row r="531" spans="1:6" ht="14.25" customHeight="1">
      <c r="A531" s="183" t="s">
        <v>1196</v>
      </c>
      <c r="B531" s="183" t="s">
        <v>154</v>
      </c>
      <c r="C531" s="2">
        <v>35</v>
      </c>
      <c r="D531" s="2">
        <v>99999999</v>
      </c>
      <c r="E531" s="162">
        <v>0.361</v>
      </c>
      <c r="F531" s="2">
        <f t="shared" si="8"/>
        <v>19734.426</v>
      </c>
    </row>
    <row r="532" spans="1:6" ht="14.25" customHeight="1">
      <c r="A532" s="179" t="s">
        <v>1197</v>
      </c>
      <c r="B532" s="179" t="s">
        <v>3150</v>
      </c>
      <c r="C532" s="2">
        <v>25</v>
      </c>
      <c r="D532" s="2">
        <v>184648</v>
      </c>
      <c r="E532" s="162">
        <v>1.46</v>
      </c>
      <c r="F532" s="2">
        <f t="shared" si="8"/>
        <v>79812.36</v>
      </c>
    </row>
    <row r="533" spans="1:6" ht="14.25" customHeight="1">
      <c r="A533" s="183" t="s">
        <v>1198</v>
      </c>
      <c r="B533" s="183" t="s">
        <v>3151</v>
      </c>
      <c r="C533" s="2">
        <v>5</v>
      </c>
      <c r="D533" s="2">
        <v>162940</v>
      </c>
      <c r="E533" s="162">
        <v>1.055</v>
      </c>
      <c r="F533" s="2">
        <f t="shared" si="8"/>
        <v>57672.63</v>
      </c>
    </row>
    <row r="534" spans="1:6" ht="14.25" customHeight="1">
      <c r="A534" s="179" t="s">
        <v>1199</v>
      </c>
      <c r="B534" s="179" t="s">
        <v>3152</v>
      </c>
      <c r="C534" s="2">
        <v>5</v>
      </c>
      <c r="D534" s="2">
        <v>83532</v>
      </c>
      <c r="E534" s="162">
        <v>0.614</v>
      </c>
      <c r="F534" s="2">
        <f t="shared" si="8"/>
        <v>33564.924</v>
      </c>
    </row>
    <row r="535" spans="1:6" ht="14.25" customHeight="1">
      <c r="A535" s="183" t="s">
        <v>1200</v>
      </c>
      <c r="B535" s="183" t="s">
        <v>3153</v>
      </c>
      <c r="C535" s="2">
        <v>24</v>
      </c>
      <c r="D535" s="2">
        <v>163713</v>
      </c>
      <c r="E535" s="162">
        <v>1.153</v>
      </c>
      <c r="F535" s="2">
        <f t="shared" si="8"/>
        <v>63029.898</v>
      </c>
    </row>
    <row r="536" spans="1:6" ht="14.25" customHeight="1">
      <c r="A536" s="179" t="s">
        <v>1201</v>
      </c>
      <c r="B536" s="179" t="s">
        <v>3154</v>
      </c>
      <c r="C536" s="2">
        <v>17</v>
      </c>
      <c r="D536" s="2">
        <v>130307</v>
      </c>
      <c r="E536" s="162">
        <v>0.819</v>
      </c>
      <c r="F536" s="2">
        <f t="shared" si="8"/>
        <v>44771.454</v>
      </c>
    </row>
    <row r="537" spans="1:6" ht="14.25" customHeight="1">
      <c r="A537" s="183" t="s">
        <v>1202</v>
      </c>
      <c r="B537" s="183" t="s">
        <v>1203</v>
      </c>
      <c r="C537" s="2">
        <v>8</v>
      </c>
      <c r="D537" s="2">
        <v>73640</v>
      </c>
      <c r="E537" s="162">
        <v>0.401</v>
      </c>
      <c r="F537" s="2">
        <f t="shared" si="8"/>
        <v>21921.066000000003</v>
      </c>
    </row>
    <row r="538" spans="1:6" ht="14.25" customHeight="1">
      <c r="A538" s="179" t="s">
        <v>1204</v>
      </c>
      <c r="B538" s="179" t="s">
        <v>3155</v>
      </c>
      <c r="C538" s="2">
        <v>10</v>
      </c>
      <c r="D538" s="2">
        <v>79037</v>
      </c>
      <c r="E538" s="162">
        <v>0.612</v>
      </c>
      <c r="F538" s="2">
        <f t="shared" si="8"/>
        <v>33455.592</v>
      </c>
    </row>
    <row r="539" spans="1:6" ht="14.25" customHeight="1">
      <c r="A539" s="183" t="s">
        <v>1205</v>
      </c>
      <c r="B539" s="183" t="s">
        <v>3156</v>
      </c>
      <c r="C539" s="2">
        <v>9</v>
      </c>
      <c r="D539" s="2">
        <v>59724</v>
      </c>
      <c r="E539" s="162">
        <v>0.481</v>
      </c>
      <c r="F539" s="2">
        <f t="shared" si="8"/>
        <v>26294.345999999998</v>
      </c>
    </row>
    <row r="540" spans="1:6" ht="14.25" customHeight="1">
      <c r="A540" s="179" t="s">
        <v>1206</v>
      </c>
      <c r="B540" s="179" t="s">
        <v>3157</v>
      </c>
      <c r="C540" s="2">
        <v>5</v>
      </c>
      <c r="D540" s="2">
        <v>65754</v>
      </c>
      <c r="E540" s="162">
        <v>0.426</v>
      </c>
      <c r="F540" s="2">
        <f t="shared" si="8"/>
        <v>23287.716</v>
      </c>
    </row>
    <row r="541" spans="1:6" ht="14.25" customHeight="1">
      <c r="A541" s="183" t="s">
        <v>1207</v>
      </c>
      <c r="B541" s="183" t="s">
        <v>155</v>
      </c>
      <c r="C541" s="2">
        <v>14</v>
      </c>
      <c r="D541" s="2">
        <v>306925</v>
      </c>
      <c r="E541" s="162">
        <v>2.519</v>
      </c>
      <c r="F541" s="2">
        <f t="shared" si="8"/>
        <v>137703.654</v>
      </c>
    </row>
    <row r="542" spans="1:6" ht="14.25" customHeight="1">
      <c r="A542" s="179" t="s">
        <v>1208</v>
      </c>
      <c r="B542" s="179" t="s">
        <v>1209</v>
      </c>
      <c r="C542" s="2">
        <v>21</v>
      </c>
      <c r="D542" s="2">
        <v>355368</v>
      </c>
      <c r="E542" s="162">
        <v>2.609</v>
      </c>
      <c r="F542" s="2">
        <f t="shared" si="8"/>
        <v>142623.594</v>
      </c>
    </row>
    <row r="543" spans="1:6" ht="14.25" customHeight="1">
      <c r="A543" s="183" t="s">
        <v>1210</v>
      </c>
      <c r="B543" s="183" t="s">
        <v>156</v>
      </c>
      <c r="C543" s="2">
        <v>10</v>
      </c>
      <c r="D543" s="2">
        <v>209709</v>
      </c>
      <c r="E543" s="162">
        <v>1.804</v>
      </c>
      <c r="F543" s="2">
        <f t="shared" si="8"/>
        <v>98617.464</v>
      </c>
    </row>
    <row r="544" spans="1:6" ht="14.25" customHeight="1">
      <c r="A544" s="179" t="s">
        <v>1211</v>
      </c>
      <c r="B544" s="179" t="s">
        <v>157</v>
      </c>
      <c r="C544" s="2">
        <v>6</v>
      </c>
      <c r="D544" s="2">
        <v>158412</v>
      </c>
      <c r="E544" s="162">
        <v>1.477</v>
      </c>
      <c r="F544" s="2">
        <f t="shared" si="8"/>
        <v>80741.682</v>
      </c>
    </row>
    <row r="545" spans="1:6" ht="14.25" customHeight="1">
      <c r="A545" s="183" t="s">
        <v>1212</v>
      </c>
      <c r="B545" s="183" t="s">
        <v>158</v>
      </c>
      <c r="C545" s="2">
        <v>5</v>
      </c>
      <c r="D545" s="2">
        <v>81666</v>
      </c>
      <c r="E545" s="162">
        <v>0.802</v>
      </c>
      <c r="F545" s="2">
        <f t="shared" si="8"/>
        <v>43842.132000000005</v>
      </c>
    </row>
    <row r="546" spans="1:6" ht="14.25" customHeight="1">
      <c r="A546" s="179" t="s">
        <v>1213</v>
      </c>
      <c r="B546" s="179" t="s">
        <v>1214</v>
      </c>
      <c r="C546" s="2">
        <v>20</v>
      </c>
      <c r="D546" s="2">
        <v>506708</v>
      </c>
      <c r="E546" s="162">
        <v>3.95</v>
      </c>
      <c r="F546" s="2">
        <f t="shared" si="8"/>
        <v>215930.7</v>
      </c>
    </row>
    <row r="547" spans="1:6" ht="14.25" customHeight="1">
      <c r="A547" s="183" t="s">
        <v>1215</v>
      </c>
      <c r="B547" s="183" t="s">
        <v>1216</v>
      </c>
      <c r="C547" s="2">
        <v>16</v>
      </c>
      <c r="D547" s="2">
        <v>354575</v>
      </c>
      <c r="E547" s="162">
        <v>2.302</v>
      </c>
      <c r="F547" s="2">
        <f t="shared" si="8"/>
        <v>125841.132</v>
      </c>
    </row>
    <row r="548" spans="1:6" ht="14.25" customHeight="1">
      <c r="A548" s="179" t="s">
        <v>1217</v>
      </c>
      <c r="B548" s="179" t="s">
        <v>1218</v>
      </c>
      <c r="C548" s="2">
        <v>13</v>
      </c>
      <c r="D548" s="2">
        <v>221947</v>
      </c>
      <c r="E548" s="162">
        <v>1.75</v>
      </c>
      <c r="F548" s="2">
        <f t="shared" si="8"/>
        <v>95665.5</v>
      </c>
    </row>
    <row r="549" spans="1:6" ht="14.25" customHeight="1">
      <c r="A549" s="183" t="s">
        <v>1219</v>
      </c>
      <c r="B549" s="183" t="s">
        <v>159</v>
      </c>
      <c r="C549" s="2">
        <v>9</v>
      </c>
      <c r="D549" s="2">
        <v>156109</v>
      </c>
      <c r="E549" s="162">
        <v>1.291</v>
      </c>
      <c r="F549" s="2">
        <f t="shared" si="8"/>
        <v>70573.806</v>
      </c>
    </row>
    <row r="550" spans="1:6" ht="14.25" customHeight="1">
      <c r="A550" s="179" t="s">
        <v>1220</v>
      </c>
      <c r="B550" s="179" t="s">
        <v>160</v>
      </c>
      <c r="C550" s="2">
        <v>5</v>
      </c>
      <c r="D550" s="2">
        <v>115850</v>
      </c>
      <c r="E550" s="162">
        <v>1.099</v>
      </c>
      <c r="F550" s="2">
        <f t="shared" si="8"/>
        <v>60077.934</v>
      </c>
    </row>
    <row r="551" spans="1:6" ht="14.25" customHeight="1">
      <c r="A551" s="183" t="s">
        <v>1221</v>
      </c>
      <c r="B551" s="183" t="s">
        <v>1222</v>
      </c>
      <c r="C551" s="2">
        <v>6</v>
      </c>
      <c r="D551" s="2">
        <v>133593</v>
      </c>
      <c r="E551" s="162">
        <v>0.803</v>
      </c>
      <c r="F551" s="2">
        <f t="shared" si="8"/>
        <v>43896.798</v>
      </c>
    </row>
    <row r="552" spans="1:6" ht="14.25" customHeight="1">
      <c r="A552" s="179" t="s">
        <v>1223</v>
      </c>
      <c r="B552" s="179" t="s">
        <v>1224</v>
      </c>
      <c r="C552" s="2">
        <v>5</v>
      </c>
      <c r="D552" s="2">
        <v>76297</v>
      </c>
      <c r="E552" s="162">
        <v>0.6</v>
      </c>
      <c r="F552" s="2">
        <f t="shared" si="8"/>
        <v>32799.6</v>
      </c>
    </row>
    <row r="553" spans="1:6" ht="14.25" customHeight="1">
      <c r="A553" s="183" t="s">
        <v>1225</v>
      </c>
      <c r="B553" s="183" t="s">
        <v>161</v>
      </c>
      <c r="C553" s="2">
        <v>5</v>
      </c>
      <c r="D553" s="2">
        <v>93001</v>
      </c>
      <c r="E553" s="162">
        <v>0.877</v>
      </c>
      <c r="F553" s="2">
        <f t="shared" si="8"/>
        <v>47942.082</v>
      </c>
    </row>
    <row r="554" spans="1:6" ht="14.25" customHeight="1">
      <c r="A554" s="179" t="s">
        <v>1226</v>
      </c>
      <c r="B554" s="179" t="s">
        <v>162</v>
      </c>
      <c r="C554" s="2">
        <v>4</v>
      </c>
      <c r="D554" s="2">
        <v>63104</v>
      </c>
      <c r="E554" s="162">
        <v>0.566</v>
      </c>
      <c r="F554" s="2">
        <f t="shared" si="8"/>
        <v>30940.956</v>
      </c>
    </row>
    <row r="555" spans="1:6" ht="14.25" customHeight="1">
      <c r="A555" s="183" t="s">
        <v>1227</v>
      </c>
      <c r="B555" s="183" t="s">
        <v>3075</v>
      </c>
      <c r="C555" s="2">
        <v>7</v>
      </c>
      <c r="D555" s="2">
        <v>87154</v>
      </c>
      <c r="E555" s="162">
        <v>0.643</v>
      </c>
      <c r="F555" s="2">
        <f t="shared" si="8"/>
        <v>35150.238</v>
      </c>
    </row>
    <row r="556" spans="1:6" ht="14.25" customHeight="1">
      <c r="A556" s="179" t="s">
        <v>1228</v>
      </c>
      <c r="B556" s="179" t="s">
        <v>3076</v>
      </c>
      <c r="C556" s="2">
        <v>4</v>
      </c>
      <c r="D556" s="2">
        <v>52336</v>
      </c>
      <c r="E556" s="162">
        <v>0.46</v>
      </c>
      <c r="F556" s="2">
        <f t="shared" si="8"/>
        <v>25146.36</v>
      </c>
    </row>
    <row r="557" spans="1:6" ht="14.25" customHeight="1">
      <c r="A557" s="183" t="s">
        <v>3077</v>
      </c>
      <c r="B557" s="183" t="s">
        <v>163</v>
      </c>
      <c r="C557" s="2">
        <v>4</v>
      </c>
      <c r="D557" s="2">
        <v>55566</v>
      </c>
      <c r="E557" s="162">
        <v>0.495</v>
      </c>
      <c r="F557" s="2">
        <f t="shared" si="8"/>
        <v>27059.67</v>
      </c>
    </row>
    <row r="558" spans="1:6" ht="14.25" customHeight="1">
      <c r="A558" s="179" t="s">
        <v>1229</v>
      </c>
      <c r="B558" s="179" t="s">
        <v>3078</v>
      </c>
      <c r="C558" s="2">
        <v>25</v>
      </c>
      <c r="D558" s="2">
        <v>399535</v>
      </c>
      <c r="E558" s="162">
        <v>2.639</v>
      </c>
      <c r="F558" s="2">
        <f t="shared" si="8"/>
        <v>144263.574</v>
      </c>
    </row>
    <row r="559" spans="1:6" ht="14.25" customHeight="1">
      <c r="A559" s="183" t="s">
        <v>1230</v>
      </c>
      <c r="B559" s="183" t="s">
        <v>3079</v>
      </c>
      <c r="C559" s="2">
        <v>9</v>
      </c>
      <c r="D559" s="2">
        <v>191115</v>
      </c>
      <c r="E559" s="162">
        <v>1.376</v>
      </c>
      <c r="F559" s="2">
        <f t="shared" si="8"/>
        <v>75220.416</v>
      </c>
    </row>
    <row r="560" spans="1:6" ht="14.25" customHeight="1">
      <c r="A560" s="179" t="s">
        <v>1231</v>
      </c>
      <c r="B560" s="179" t="s">
        <v>3158</v>
      </c>
      <c r="C560" s="2">
        <v>32</v>
      </c>
      <c r="D560" s="2">
        <v>254361</v>
      </c>
      <c r="E560" s="162">
        <v>1.597</v>
      </c>
      <c r="F560" s="2">
        <f t="shared" si="8"/>
        <v>87301.602</v>
      </c>
    </row>
    <row r="561" spans="1:6" ht="14.25" customHeight="1">
      <c r="A561" s="183" t="s">
        <v>1232</v>
      </c>
      <c r="B561" s="183" t="s">
        <v>3159</v>
      </c>
      <c r="C561" s="2">
        <v>25</v>
      </c>
      <c r="D561" s="2">
        <v>195615</v>
      </c>
      <c r="E561" s="162">
        <v>1.196</v>
      </c>
      <c r="F561" s="2">
        <f t="shared" si="8"/>
        <v>65380.536</v>
      </c>
    </row>
    <row r="562" spans="1:6" ht="14.25" customHeight="1">
      <c r="A562" s="179" t="s">
        <v>1233</v>
      </c>
      <c r="B562" s="179" t="s">
        <v>3160</v>
      </c>
      <c r="C562" s="2">
        <v>9</v>
      </c>
      <c r="D562" s="2">
        <v>112503</v>
      </c>
      <c r="E562" s="162">
        <v>0.658</v>
      </c>
      <c r="F562" s="2">
        <f t="shared" si="8"/>
        <v>35970.228</v>
      </c>
    </row>
    <row r="563" spans="1:6" ht="14.25" customHeight="1">
      <c r="A563" s="183" t="s">
        <v>1234</v>
      </c>
      <c r="B563" s="183" t="s">
        <v>3161</v>
      </c>
      <c r="C563" s="2">
        <v>14</v>
      </c>
      <c r="D563" s="2">
        <v>102056</v>
      </c>
      <c r="E563" s="162">
        <v>0.759</v>
      </c>
      <c r="F563" s="2">
        <f t="shared" si="8"/>
        <v>41491.494</v>
      </c>
    </row>
    <row r="564" spans="1:6" ht="14.25" customHeight="1">
      <c r="A564" s="179" t="s">
        <v>1235</v>
      </c>
      <c r="B564" s="179" t="s">
        <v>3162</v>
      </c>
      <c r="C564" s="2">
        <v>6</v>
      </c>
      <c r="D564" s="2">
        <v>71335</v>
      </c>
      <c r="E564" s="162">
        <v>0.583</v>
      </c>
      <c r="F564" s="2">
        <f t="shared" si="8"/>
        <v>31870.278</v>
      </c>
    </row>
    <row r="565" spans="1:6" ht="14.25" customHeight="1">
      <c r="A565" s="183" t="s">
        <v>1236</v>
      </c>
      <c r="B565" s="183" t="s">
        <v>1237</v>
      </c>
      <c r="C565" s="2">
        <v>6</v>
      </c>
      <c r="D565" s="2">
        <v>72555</v>
      </c>
      <c r="E565" s="162">
        <v>0.505</v>
      </c>
      <c r="F565" s="2">
        <f t="shared" si="8"/>
        <v>27606.33</v>
      </c>
    </row>
    <row r="566" spans="1:6" ht="14.25" customHeight="1">
      <c r="A566" s="179" t="s">
        <v>1238</v>
      </c>
      <c r="B566" s="179" t="s">
        <v>1239</v>
      </c>
      <c r="C566" s="2">
        <v>5</v>
      </c>
      <c r="D566" s="2">
        <v>52092</v>
      </c>
      <c r="E566" s="162">
        <v>0.385</v>
      </c>
      <c r="F566" s="2">
        <f t="shared" si="8"/>
        <v>21046.41</v>
      </c>
    </row>
    <row r="567" spans="1:6" ht="14.25" customHeight="1">
      <c r="A567" s="183" t="s">
        <v>1240</v>
      </c>
      <c r="B567" s="183" t="s">
        <v>1241</v>
      </c>
      <c r="C567" s="2">
        <v>17</v>
      </c>
      <c r="D567" s="2">
        <v>238294</v>
      </c>
      <c r="E567" s="162">
        <v>1.916</v>
      </c>
      <c r="F567" s="2">
        <f t="shared" si="8"/>
        <v>104740.056</v>
      </c>
    </row>
    <row r="568" spans="1:6" ht="14.25" customHeight="1">
      <c r="A568" s="179" t="s">
        <v>1242</v>
      </c>
      <c r="B568" s="179" t="s">
        <v>164</v>
      </c>
      <c r="C568" s="2">
        <v>8</v>
      </c>
      <c r="D568" s="2">
        <v>122131</v>
      </c>
      <c r="E568" s="162">
        <v>1.14</v>
      </c>
      <c r="F568" s="2">
        <f t="shared" si="8"/>
        <v>62319.24</v>
      </c>
    </row>
    <row r="569" spans="1:6" ht="14.25" customHeight="1">
      <c r="A569" s="183" t="s">
        <v>1243</v>
      </c>
      <c r="B569" s="183" t="s">
        <v>165</v>
      </c>
      <c r="C569" s="2">
        <v>7</v>
      </c>
      <c r="D569" s="2">
        <v>88209</v>
      </c>
      <c r="E569" s="162">
        <v>0.917</v>
      </c>
      <c r="F569" s="2">
        <f t="shared" si="8"/>
        <v>50128.722</v>
      </c>
    </row>
    <row r="570" spans="1:6" ht="14.25" customHeight="1">
      <c r="A570" s="179" t="s">
        <v>1244</v>
      </c>
      <c r="B570" s="179" t="s">
        <v>1245</v>
      </c>
      <c r="C570" s="2">
        <v>14</v>
      </c>
      <c r="D570" s="2">
        <v>151232</v>
      </c>
      <c r="E570" s="162">
        <v>1.085</v>
      </c>
      <c r="F570" s="2">
        <f t="shared" si="8"/>
        <v>59312.61</v>
      </c>
    </row>
    <row r="571" spans="1:6" ht="14.25" customHeight="1">
      <c r="A571" s="183" t="s">
        <v>1246</v>
      </c>
      <c r="B571" s="183" t="s">
        <v>166</v>
      </c>
      <c r="C571" s="2">
        <v>7</v>
      </c>
      <c r="D571" s="2">
        <v>84529</v>
      </c>
      <c r="E571" s="162">
        <v>0.701</v>
      </c>
      <c r="F571" s="2">
        <f t="shared" si="8"/>
        <v>38320.865999999995</v>
      </c>
    </row>
    <row r="572" spans="1:6" ht="14.25" customHeight="1">
      <c r="A572" s="179" t="s">
        <v>1247</v>
      </c>
      <c r="B572" s="179" t="s">
        <v>167</v>
      </c>
      <c r="C572" s="2">
        <v>6</v>
      </c>
      <c r="D572" s="2">
        <v>56590</v>
      </c>
      <c r="E572" s="162">
        <v>0.48</v>
      </c>
      <c r="F572" s="2">
        <f t="shared" si="8"/>
        <v>26239.68</v>
      </c>
    </row>
    <row r="573" spans="1:6" ht="14.25" customHeight="1">
      <c r="A573" s="183" t="s">
        <v>1248</v>
      </c>
      <c r="B573" s="183" t="s">
        <v>168</v>
      </c>
      <c r="C573" s="2">
        <v>7</v>
      </c>
      <c r="D573" s="2">
        <v>124408</v>
      </c>
      <c r="E573" s="162">
        <v>0.971</v>
      </c>
      <c r="F573" s="2">
        <f t="shared" si="8"/>
        <v>53080.686</v>
      </c>
    </row>
    <row r="574" spans="1:6" ht="14.25" customHeight="1">
      <c r="A574" s="179" t="s">
        <v>1249</v>
      </c>
      <c r="B574" s="179" t="s">
        <v>169</v>
      </c>
      <c r="C574" s="2">
        <v>5</v>
      </c>
      <c r="D574" s="2">
        <v>83218</v>
      </c>
      <c r="E574" s="162">
        <v>0.883</v>
      </c>
      <c r="F574" s="2">
        <f t="shared" si="8"/>
        <v>48270.078</v>
      </c>
    </row>
    <row r="575" spans="1:6" ht="14.25" customHeight="1">
      <c r="A575" s="183" t="s">
        <v>1250</v>
      </c>
      <c r="B575" s="183" t="s">
        <v>2983</v>
      </c>
      <c r="C575" s="2">
        <v>5</v>
      </c>
      <c r="D575" s="2">
        <v>86391</v>
      </c>
      <c r="E575" s="162">
        <v>0.645</v>
      </c>
      <c r="F575" s="2">
        <f t="shared" si="8"/>
        <v>35259.57</v>
      </c>
    </row>
    <row r="576" spans="1:6" ht="14.25" customHeight="1">
      <c r="A576" s="179" t="s">
        <v>1251</v>
      </c>
      <c r="B576" s="179" t="s">
        <v>1252</v>
      </c>
      <c r="C576" s="2">
        <v>7</v>
      </c>
      <c r="D576" s="2">
        <v>102506</v>
      </c>
      <c r="E576" s="162">
        <v>0.718</v>
      </c>
      <c r="F576" s="2">
        <f t="shared" si="8"/>
        <v>39250.188</v>
      </c>
    </row>
    <row r="577" spans="1:6" ht="14.25" customHeight="1">
      <c r="A577" s="183" t="s">
        <v>1253</v>
      </c>
      <c r="B577" s="183" t="s">
        <v>1254</v>
      </c>
      <c r="C577" s="2">
        <v>6</v>
      </c>
      <c r="D577" s="2">
        <v>59517</v>
      </c>
      <c r="E577" s="162">
        <v>0.473</v>
      </c>
      <c r="F577" s="2">
        <f t="shared" si="8"/>
        <v>25857.018</v>
      </c>
    </row>
    <row r="578" spans="1:6" ht="14.25" customHeight="1">
      <c r="A578" s="179" t="s">
        <v>1255</v>
      </c>
      <c r="B578" s="179" t="s">
        <v>1256</v>
      </c>
      <c r="C578" s="2">
        <v>9</v>
      </c>
      <c r="D578" s="2">
        <v>98634</v>
      </c>
      <c r="E578" s="162">
        <v>0.607</v>
      </c>
      <c r="F578" s="2">
        <f t="shared" si="8"/>
        <v>33182.262</v>
      </c>
    </row>
    <row r="579" spans="1:6" ht="14.25" customHeight="1">
      <c r="A579" s="183" t="s">
        <v>1257</v>
      </c>
      <c r="B579" s="183" t="s">
        <v>1258</v>
      </c>
      <c r="C579" s="2">
        <v>5</v>
      </c>
      <c r="D579" s="2">
        <v>59361</v>
      </c>
      <c r="E579" s="162">
        <v>0.416</v>
      </c>
      <c r="F579" s="2">
        <f t="shared" si="8"/>
        <v>22741.056</v>
      </c>
    </row>
    <row r="580" spans="1:6" ht="14.25" customHeight="1">
      <c r="A580" s="179" t="s">
        <v>1259</v>
      </c>
      <c r="B580" s="179" t="s">
        <v>1260</v>
      </c>
      <c r="C580" s="2">
        <v>5</v>
      </c>
      <c r="D580" s="2">
        <v>59969</v>
      </c>
      <c r="E580" s="162">
        <v>0.399</v>
      </c>
      <c r="F580" s="2">
        <f t="shared" si="8"/>
        <v>21811.734</v>
      </c>
    </row>
    <row r="581" spans="1:6" ht="14.25" customHeight="1">
      <c r="A581" s="183" t="s">
        <v>1261</v>
      </c>
      <c r="B581" s="183" t="s">
        <v>1262</v>
      </c>
      <c r="C581" s="2">
        <v>4</v>
      </c>
      <c r="D581" s="2">
        <v>39950</v>
      </c>
      <c r="E581" s="162">
        <v>0.289</v>
      </c>
      <c r="F581" s="2">
        <f t="shared" si="8"/>
        <v>15798.473999999998</v>
      </c>
    </row>
    <row r="582" spans="1:6" ht="14.25" customHeight="1">
      <c r="A582" s="179" t="s">
        <v>1263</v>
      </c>
      <c r="B582" s="179" t="s">
        <v>1264</v>
      </c>
      <c r="C582" s="2">
        <v>5</v>
      </c>
      <c r="D582" s="2">
        <v>64129</v>
      </c>
      <c r="E582" s="162">
        <v>0.53</v>
      </c>
      <c r="F582" s="2">
        <f t="shared" si="8"/>
        <v>28972.980000000003</v>
      </c>
    </row>
    <row r="583" spans="1:6" ht="14.25" customHeight="1">
      <c r="A583" s="183" t="s">
        <v>1265</v>
      </c>
      <c r="B583" s="183" t="s">
        <v>1266</v>
      </c>
      <c r="C583" s="2">
        <v>4</v>
      </c>
      <c r="D583" s="2">
        <v>50088</v>
      </c>
      <c r="E583" s="162">
        <v>0.451</v>
      </c>
      <c r="F583" s="2">
        <f t="shared" si="8"/>
        <v>24654.366</v>
      </c>
    </row>
    <row r="584" spans="1:6" ht="14.25" customHeight="1">
      <c r="A584" s="179" t="s">
        <v>1267</v>
      </c>
      <c r="B584" s="179" t="s">
        <v>286</v>
      </c>
      <c r="C584" s="2">
        <v>4</v>
      </c>
      <c r="D584" s="2">
        <v>29545</v>
      </c>
      <c r="E584" s="162">
        <v>0.255</v>
      </c>
      <c r="F584" s="2">
        <f t="shared" si="8"/>
        <v>13939.83</v>
      </c>
    </row>
    <row r="585" spans="1:6" ht="14.25" customHeight="1">
      <c r="A585" s="183" t="s">
        <v>1268</v>
      </c>
      <c r="B585" s="183" t="s">
        <v>170</v>
      </c>
      <c r="C585" s="2">
        <v>6</v>
      </c>
      <c r="D585" s="2">
        <v>64619</v>
      </c>
      <c r="E585" s="162">
        <v>0.464</v>
      </c>
      <c r="F585" s="2">
        <f t="shared" si="8"/>
        <v>25365.024</v>
      </c>
    </row>
    <row r="586" spans="1:6" ht="14.25" customHeight="1">
      <c r="A586" s="179" t="s">
        <v>1269</v>
      </c>
      <c r="B586" s="179" t="s">
        <v>1270</v>
      </c>
      <c r="C586" s="2">
        <v>5</v>
      </c>
      <c r="D586" s="2">
        <v>62560</v>
      </c>
      <c r="E586" s="162">
        <v>0.439</v>
      </c>
      <c r="F586" s="2">
        <f t="shared" si="8"/>
        <v>23998.374</v>
      </c>
    </row>
    <row r="587" spans="1:6" ht="14.25" customHeight="1">
      <c r="A587" s="183" t="s">
        <v>1271</v>
      </c>
      <c r="B587" s="183" t="s">
        <v>1272</v>
      </c>
      <c r="C587" s="2">
        <v>5</v>
      </c>
      <c r="D587" s="2">
        <v>49213</v>
      </c>
      <c r="E587" s="162">
        <v>0.369</v>
      </c>
      <c r="F587" s="2">
        <f aca="true" t="shared" si="9" ref="F587:F650">+$F$6*E587</f>
        <v>20171.754</v>
      </c>
    </row>
    <row r="588" spans="1:6" ht="14.25" customHeight="1">
      <c r="A588" s="179" t="s">
        <v>1273</v>
      </c>
      <c r="B588" s="179" t="s">
        <v>171</v>
      </c>
      <c r="C588" s="2">
        <v>5</v>
      </c>
      <c r="D588" s="2">
        <v>83418</v>
      </c>
      <c r="E588" s="162">
        <v>0.527</v>
      </c>
      <c r="F588" s="2">
        <f t="shared" si="9"/>
        <v>28808.982</v>
      </c>
    </row>
    <row r="589" spans="1:6" ht="13.5" customHeight="1">
      <c r="A589" s="183" t="s">
        <v>1274</v>
      </c>
      <c r="B589" s="183" t="s">
        <v>2984</v>
      </c>
      <c r="C589" s="2">
        <v>49</v>
      </c>
      <c r="D589" s="2">
        <v>377300</v>
      </c>
      <c r="E589" s="162">
        <v>1.85</v>
      </c>
      <c r="F589" s="2">
        <f t="shared" si="9"/>
        <v>101132.1</v>
      </c>
    </row>
    <row r="590" spans="1:6" ht="14.25" customHeight="1">
      <c r="A590" s="179" t="s">
        <v>2670</v>
      </c>
      <c r="B590" s="179" t="s">
        <v>2671</v>
      </c>
      <c r="C590" s="2">
        <v>99</v>
      </c>
      <c r="D590" s="2">
        <v>1381601</v>
      </c>
      <c r="E590" s="162">
        <v>8.04</v>
      </c>
      <c r="F590" s="2">
        <f t="shared" si="9"/>
        <v>439514.63999999996</v>
      </c>
    </row>
    <row r="591" spans="1:6" ht="14.25" customHeight="1">
      <c r="A591" s="183" t="s">
        <v>1275</v>
      </c>
      <c r="B591" s="183" t="s">
        <v>172</v>
      </c>
      <c r="C591" s="2">
        <v>115</v>
      </c>
      <c r="D591" s="2">
        <v>1987934</v>
      </c>
      <c r="E591" s="162">
        <v>14.115</v>
      </c>
      <c r="F591" s="2">
        <f t="shared" si="9"/>
        <v>771610.59</v>
      </c>
    </row>
    <row r="592" spans="1:6" ht="14.25" customHeight="1">
      <c r="A592" s="179" t="s">
        <v>1276</v>
      </c>
      <c r="B592" s="179" t="s">
        <v>173</v>
      </c>
      <c r="C592" s="2">
        <v>96</v>
      </c>
      <c r="D592" s="2">
        <v>1282898</v>
      </c>
      <c r="E592" s="162">
        <v>8.595</v>
      </c>
      <c r="F592" s="2">
        <f t="shared" si="9"/>
        <v>469854.27</v>
      </c>
    </row>
    <row r="593" spans="1:6" ht="14.25" customHeight="1">
      <c r="A593" s="183" t="s">
        <v>1277</v>
      </c>
      <c r="B593" s="183" t="s">
        <v>174</v>
      </c>
      <c r="C593" s="2">
        <v>76</v>
      </c>
      <c r="D593" s="2">
        <v>1069149</v>
      </c>
      <c r="E593" s="162">
        <v>6.064</v>
      </c>
      <c r="F593" s="2">
        <f t="shared" si="9"/>
        <v>331494.624</v>
      </c>
    </row>
    <row r="594" spans="1:6" ht="14.25" customHeight="1">
      <c r="A594" s="179" t="s">
        <v>1278</v>
      </c>
      <c r="B594" s="179" t="s">
        <v>175</v>
      </c>
      <c r="C594" s="2">
        <v>43</v>
      </c>
      <c r="D594" s="2">
        <v>425842</v>
      </c>
      <c r="E594" s="162">
        <v>2.557</v>
      </c>
      <c r="F594" s="2">
        <f t="shared" si="9"/>
        <v>139780.962</v>
      </c>
    </row>
    <row r="595" spans="1:6" ht="14.25" customHeight="1">
      <c r="A595" s="183" t="s">
        <v>1279</v>
      </c>
      <c r="B595" s="183" t="s">
        <v>1280</v>
      </c>
      <c r="C595" s="2">
        <v>78</v>
      </c>
      <c r="D595" s="2">
        <v>772917</v>
      </c>
      <c r="E595" s="162">
        <v>5.432</v>
      </c>
      <c r="F595" s="2">
        <f t="shared" si="9"/>
        <v>296945.712</v>
      </c>
    </row>
    <row r="596" spans="1:6" ht="14.25" customHeight="1">
      <c r="A596" s="179" t="s">
        <v>1281</v>
      </c>
      <c r="B596" s="179" t="s">
        <v>176</v>
      </c>
      <c r="C596" s="2">
        <v>52</v>
      </c>
      <c r="D596" s="2">
        <v>1649429</v>
      </c>
      <c r="E596" s="162">
        <v>9.891</v>
      </c>
      <c r="F596" s="2">
        <f t="shared" si="9"/>
        <v>540701.406</v>
      </c>
    </row>
    <row r="597" spans="1:6" ht="14.25" customHeight="1">
      <c r="A597" s="183" t="s">
        <v>1282</v>
      </c>
      <c r="B597" s="183" t="s">
        <v>177</v>
      </c>
      <c r="C597" s="2">
        <v>29</v>
      </c>
      <c r="D597" s="2">
        <v>486333</v>
      </c>
      <c r="E597" s="162">
        <v>2.713</v>
      </c>
      <c r="F597" s="2">
        <f t="shared" si="9"/>
        <v>148308.858</v>
      </c>
    </row>
    <row r="598" spans="1:6" ht="14.25" customHeight="1">
      <c r="A598" s="179" t="s">
        <v>1283</v>
      </c>
      <c r="B598" s="179" t="s">
        <v>1284</v>
      </c>
      <c r="C598" s="2">
        <v>20</v>
      </c>
      <c r="D598" s="2">
        <v>313065</v>
      </c>
      <c r="E598" s="162">
        <v>2.159</v>
      </c>
      <c r="F598" s="2">
        <f t="shared" si="9"/>
        <v>118023.89399999999</v>
      </c>
    </row>
    <row r="599" spans="1:6" ht="14.25" customHeight="1">
      <c r="A599" s="183" t="s">
        <v>1285</v>
      </c>
      <c r="B599" s="183" t="s">
        <v>178</v>
      </c>
      <c r="C599" s="2">
        <v>14</v>
      </c>
      <c r="D599" s="2">
        <v>166057</v>
      </c>
      <c r="E599" s="162">
        <v>0.923</v>
      </c>
      <c r="F599" s="2">
        <f t="shared" si="9"/>
        <v>50456.718</v>
      </c>
    </row>
    <row r="600" spans="1:6" ht="14.25" customHeight="1">
      <c r="A600" s="179" t="s">
        <v>1286</v>
      </c>
      <c r="B600" s="179" t="s">
        <v>3163</v>
      </c>
      <c r="C600" s="2">
        <v>6</v>
      </c>
      <c r="D600" s="2">
        <v>71958</v>
      </c>
      <c r="E600" s="162">
        <v>0.521</v>
      </c>
      <c r="F600" s="2">
        <f t="shared" si="9"/>
        <v>28480.986</v>
      </c>
    </row>
    <row r="601" spans="1:6" ht="14.25" customHeight="1">
      <c r="A601" s="183" t="s">
        <v>1287</v>
      </c>
      <c r="B601" s="183" t="s">
        <v>1288</v>
      </c>
      <c r="C601" s="2">
        <v>19</v>
      </c>
      <c r="D601" s="2">
        <v>347967</v>
      </c>
      <c r="E601" s="162">
        <v>2.388</v>
      </c>
      <c r="F601" s="2">
        <f t="shared" si="9"/>
        <v>130542.408</v>
      </c>
    </row>
    <row r="602" spans="1:6" ht="14.25" customHeight="1">
      <c r="A602" s="179" t="s">
        <v>1289</v>
      </c>
      <c r="B602" s="179" t="s">
        <v>2985</v>
      </c>
      <c r="C602" s="2">
        <v>12</v>
      </c>
      <c r="D602" s="2">
        <v>176473</v>
      </c>
      <c r="E602" s="162">
        <v>1.127</v>
      </c>
      <c r="F602" s="2">
        <f t="shared" si="9"/>
        <v>61608.582</v>
      </c>
    </row>
    <row r="603" spans="1:6" ht="14.25" customHeight="1">
      <c r="A603" s="183" t="s">
        <v>1290</v>
      </c>
      <c r="B603" s="183" t="s">
        <v>1291</v>
      </c>
      <c r="C603" s="2">
        <v>20</v>
      </c>
      <c r="D603" s="2">
        <v>147470</v>
      </c>
      <c r="E603" s="162">
        <v>0.916</v>
      </c>
      <c r="F603" s="2">
        <f t="shared" si="9"/>
        <v>50074.056000000004</v>
      </c>
    </row>
    <row r="604" spans="1:6" ht="14.25" customHeight="1">
      <c r="A604" s="179" t="s">
        <v>1292</v>
      </c>
      <c r="B604" s="179" t="s">
        <v>1293</v>
      </c>
      <c r="C604" s="2">
        <v>14</v>
      </c>
      <c r="D604" s="2">
        <v>103750</v>
      </c>
      <c r="E604" s="162">
        <v>0.689</v>
      </c>
      <c r="F604" s="2">
        <f t="shared" si="9"/>
        <v>37664.873999999996</v>
      </c>
    </row>
    <row r="605" spans="1:6" ht="14.25" customHeight="1">
      <c r="A605" s="183" t="s">
        <v>1294</v>
      </c>
      <c r="B605" s="183" t="s">
        <v>1295</v>
      </c>
      <c r="C605" s="2">
        <v>6</v>
      </c>
      <c r="D605" s="2">
        <v>69362</v>
      </c>
      <c r="E605" s="162">
        <v>0.488</v>
      </c>
      <c r="F605" s="2">
        <f t="shared" si="9"/>
        <v>26677.007999999998</v>
      </c>
    </row>
    <row r="606" spans="1:6" ht="14.25" customHeight="1">
      <c r="A606" s="179" t="s">
        <v>1296</v>
      </c>
      <c r="B606" s="179" t="s">
        <v>179</v>
      </c>
      <c r="C606" s="2">
        <v>6</v>
      </c>
      <c r="D606" s="2">
        <v>86866</v>
      </c>
      <c r="E606" s="162">
        <v>0.544</v>
      </c>
      <c r="F606" s="2">
        <f t="shared" si="9"/>
        <v>29738.304000000004</v>
      </c>
    </row>
    <row r="607" spans="1:6" ht="14.25" customHeight="1">
      <c r="A607" s="183" t="s">
        <v>1297</v>
      </c>
      <c r="B607" s="183" t="s">
        <v>1298</v>
      </c>
      <c r="C607" s="2">
        <v>15</v>
      </c>
      <c r="D607" s="2">
        <v>156165</v>
      </c>
      <c r="E607" s="162">
        <v>0.938</v>
      </c>
      <c r="F607" s="2">
        <f t="shared" si="9"/>
        <v>51276.708</v>
      </c>
    </row>
    <row r="608" spans="1:6" ht="14.25" customHeight="1">
      <c r="A608" s="179" t="s">
        <v>1299</v>
      </c>
      <c r="B608" s="179" t="s">
        <v>1300</v>
      </c>
      <c r="C608" s="2">
        <v>9</v>
      </c>
      <c r="D608" s="2">
        <v>102995</v>
      </c>
      <c r="E608" s="162">
        <v>0.694</v>
      </c>
      <c r="F608" s="2">
        <f t="shared" si="9"/>
        <v>37938.204</v>
      </c>
    </row>
    <row r="609" spans="1:6" ht="14.25" customHeight="1">
      <c r="A609" s="183" t="s">
        <v>1301</v>
      </c>
      <c r="B609" s="183" t="s">
        <v>1302</v>
      </c>
      <c r="C609" s="2">
        <v>22</v>
      </c>
      <c r="D609" s="2">
        <v>232941</v>
      </c>
      <c r="E609" s="162">
        <v>1.409</v>
      </c>
      <c r="F609" s="2">
        <f t="shared" si="9"/>
        <v>77024.394</v>
      </c>
    </row>
    <row r="610" spans="1:6" ht="14.25" customHeight="1">
      <c r="A610" s="179" t="s">
        <v>1303</v>
      </c>
      <c r="B610" s="179" t="s">
        <v>180</v>
      </c>
      <c r="C610" s="2">
        <v>15</v>
      </c>
      <c r="D610" s="2">
        <v>152324</v>
      </c>
      <c r="E610" s="162">
        <v>1.028</v>
      </c>
      <c r="F610" s="2">
        <f t="shared" si="9"/>
        <v>56196.648</v>
      </c>
    </row>
    <row r="611" spans="1:6" ht="14.25" customHeight="1">
      <c r="A611" s="183" t="s">
        <v>1304</v>
      </c>
      <c r="B611" s="183" t="s">
        <v>181</v>
      </c>
      <c r="C611" s="2">
        <v>12</v>
      </c>
      <c r="D611" s="2">
        <v>110921</v>
      </c>
      <c r="E611" s="162">
        <v>0.736</v>
      </c>
      <c r="F611" s="2">
        <f t="shared" si="9"/>
        <v>40234.176</v>
      </c>
    </row>
    <row r="612" spans="1:6" ht="14.25" customHeight="1">
      <c r="A612" s="179" t="s">
        <v>1305</v>
      </c>
      <c r="B612" s="179" t="s">
        <v>221</v>
      </c>
      <c r="C612" s="2">
        <v>51</v>
      </c>
      <c r="D612" s="2">
        <v>1237019</v>
      </c>
      <c r="E612" s="162">
        <v>11.906</v>
      </c>
      <c r="F612" s="2">
        <f t="shared" si="9"/>
        <v>650853.3960000001</v>
      </c>
    </row>
    <row r="613" spans="1:6" ht="14.25" customHeight="1">
      <c r="A613" s="183" t="s">
        <v>1306</v>
      </c>
      <c r="B613" s="183" t="s">
        <v>222</v>
      </c>
      <c r="C613" s="2">
        <v>99</v>
      </c>
      <c r="D613" s="2">
        <v>1563892</v>
      </c>
      <c r="E613" s="162">
        <v>16.219</v>
      </c>
      <c r="F613" s="2">
        <f t="shared" si="9"/>
        <v>886627.854</v>
      </c>
    </row>
    <row r="614" spans="1:6" ht="14.25" customHeight="1">
      <c r="A614" s="179" t="s">
        <v>1307</v>
      </c>
      <c r="B614" s="179" t="s">
        <v>1308</v>
      </c>
      <c r="C614" s="2">
        <v>41</v>
      </c>
      <c r="D614" s="2">
        <v>610580</v>
      </c>
      <c r="E614" s="162">
        <v>4.328</v>
      </c>
      <c r="F614" s="2">
        <f t="shared" si="9"/>
        <v>236594.448</v>
      </c>
    </row>
    <row r="615" spans="1:6" ht="14.25" customHeight="1">
      <c r="A615" s="183" t="s">
        <v>1309</v>
      </c>
      <c r="B615" s="183" t="s">
        <v>1310</v>
      </c>
      <c r="C615" s="2">
        <v>51</v>
      </c>
      <c r="D615" s="2">
        <v>500464</v>
      </c>
      <c r="E615" s="162">
        <v>3.338</v>
      </c>
      <c r="F615" s="2">
        <f t="shared" si="9"/>
        <v>182475.108</v>
      </c>
    </row>
    <row r="616" spans="1:6" ht="14.25" customHeight="1">
      <c r="A616" s="179" t="s">
        <v>1311</v>
      </c>
      <c r="B616" s="179" t="s">
        <v>1312</v>
      </c>
      <c r="C616" s="2">
        <v>30</v>
      </c>
      <c r="D616" s="2">
        <v>320507</v>
      </c>
      <c r="E616" s="162">
        <v>2.255</v>
      </c>
      <c r="F616" s="2">
        <f t="shared" si="9"/>
        <v>123271.82999999999</v>
      </c>
    </row>
    <row r="617" spans="1:6" ht="14.25" customHeight="1">
      <c r="A617" s="183" t="s">
        <v>1313</v>
      </c>
      <c r="B617" s="183" t="s">
        <v>1314</v>
      </c>
      <c r="C617" s="2">
        <v>14</v>
      </c>
      <c r="D617" s="2">
        <v>246697</v>
      </c>
      <c r="E617" s="162">
        <v>1.76</v>
      </c>
      <c r="F617" s="2">
        <f t="shared" si="9"/>
        <v>96212.16</v>
      </c>
    </row>
    <row r="618" spans="1:6" ht="14.25" customHeight="1">
      <c r="A618" s="179" t="s">
        <v>1315</v>
      </c>
      <c r="B618" s="179" t="s">
        <v>182</v>
      </c>
      <c r="C618" s="2">
        <v>17</v>
      </c>
      <c r="D618" s="2">
        <v>225226</v>
      </c>
      <c r="E618" s="162">
        <v>1.4</v>
      </c>
      <c r="F618" s="2">
        <f t="shared" si="9"/>
        <v>76532.4</v>
      </c>
    </row>
    <row r="619" spans="1:6" ht="14.25" customHeight="1">
      <c r="A619" s="183" t="s">
        <v>1316</v>
      </c>
      <c r="B619" s="183" t="s">
        <v>183</v>
      </c>
      <c r="C619" s="2">
        <v>5</v>
      </c>
      <c r="D619" s="2">
        <v>108129</v>
      </c>
      <c r="E619" s="162">
        <v>0.898</v>
      </c>
      <c r="F619" s="2">
        <f t="shared" si="9"/>
        <v>49090.068</v>
      </c>
    </row>
    <row r="620" spans="1:6" ht="14.25" customHeight="1">
      <c r="A620" s="179" t="s">
        <v>1317</v>
      </c>
      <c r="B620" s="179" t="s">
        <v>1318</v>
      </c>
      <c r="C620" s="2">
        <v>45</v>
      </c>
      <c r="D620" s="2">
        <v>372053</v>
      </c>
      <c r="E620" s="162">
        <v>2.42</v>
      </c>
      <c r="F620" s="2">
        <f t="shared" si="9"/>
        <v>132291.72</v>
      </c>
    </row>
    <row r="621" spans="1:6" ht="14.25" customHeight="1">
      <c r="A621" s="183" t="s">
        <v>1319</v>
      </c>
      <c r="B621" s="183" t="s">
        <v>184</v>
      </c>
      <c r="C621" s="2">
        <v>32</v>
      </c>
      <c r="D621" s="2">
        <v>260349</v>
      </c>
      <c r="E621" s="162">
        <v>1.6</v>
      </c>
      <c r="F621" s="2">
        <f t="shared" si="9"/>
        <v>87465.6</v>
      </c>
    </row>
    <row r="622" spans="1:6" ht="14.25" customHeight="1">
      <c r="A622" s="179" t="s">
        <v>1320</v>
      </c>
      <c r="B622" s="179" t="s">
        <v>185</v>
      </c>
      <c r="C622" s="2">
        <v>20</v>
      </c>
      <c r="D622" s="2">
        <v>186384</v>
      </c>
      <c r="E622" s="162">
        <v>1.109</v>
      </c>
      <c r="F622" s="2">
        <f t="shared" si="9"/>
        <v>60624.594</v>
      </c>
    </row>
    <row r="623" spans="1:6" ht="14.25" customHeight="1">
      <c r="A623" s="183" t="s">
        <v>1321</v>
      </c>
      <c r="B623" s="183" t="s">
        <v>1322</v>
      </c>
      <c r="C623" s="2">
        <v>76</v>
      </c>
      <c r="D623" s="2">
        <v>1001252</v>
      </c>
      <c r="E623" s="162">
        <v>5.636</v>
      </c>
      <c r="F623" s="2">
        <f t="shared" si="9"/>
        <v>308097.576</v>
      </c>
    </row>
    <row r="624" spans="1:6" ht="14.25" customHeight="1">
      <c r="A624" s="179" t="s">
        <v>1323</v>
      </c>
      <c r="B624" s="179" t="s">
        <v>1324</v>
      </c>
      <c r="C624" s="2">
        <v>45</v>
      </c>
      <c r="D624" s="2">
        <v>470662</v>
      </c>
      <c r="E624" s="162">
        <v>2.677</v>
      </c>
      <c r="F624" s="2">
        <f t="shared" si="9"/>
        <v>146340.882</v>
      </c>
    </row>
    <row r="625" spans="1:6" ht="14.25" customHeight="1">
      <c r="A625" s="183" t="s">
        <v>1325</v>
      </c>
      <c r="B625" s="183" t="s">
        <v>1326</v>
      </c>
      <c r="C625" s="2">
        <v>38</v>
      </c>
      <c r="D625" s="2">
        <v>374766</v>
      </c>
      <c r="E625" s="162">
        <v>1.817</v>
      </c>
      <c r="F625" s="2">
        <f t="shared" si="9"/>
        <v>99328.122</v>
      </c>
    </row>
    <row r="626" spans="1:6" ht="14.25" customHeight="1">
      <c r="A626" s="179" t="s">
        <v>1327</v>
      </c>
      <c r="B626" s="179" t="s">
        <v>1328</v>
      </c>
      <c r="C626" s="2">
        <v>50</v>
      </c>
      <c r="D626" s="2">
        <v>536145</v>
      </c>
      <c r="E626" s="162">
        <v>4.599</v>
      </c>
      <c r="F626" s="2">
        <f t="shared" si="9"/>
        <v>251408.934</v>
      </c>
    </row>
    <row r="627" spans="1:6" ht="14.25" customHeight="1">
      <c r="A627" s="183" t="s">
        <v>1329</v>
      </c>
      <c r="B627" s="183" t="s">
        <v>1330</v>
      </c>
      <c r="C627" s="2">
        <v>22</v>
      </c>
      <c r="D627" s="2">
        <v>317364</v>
      </c>
      <c r="E627" s="162">
        <v>1.801</v>
      </c>
      <c r="F627" s="2">
        <f t="shared" si="9"/>
        <v>98453.466</v>
      </c>
    </row>
    <row r="628" spans="1:6" ht="14.25" customHeight="1">
      <c r="A628" s="179" t="s">
        <v>1331</v>
      </c>
      <c r="B628" s="179" t="s">
        <v>1332</v>
      </c>
      <c r="C628" s="2">
        <v>23</v>
      </c>
      <c r="D628" s="2">
        <v>411144</v>
      </c>
      <c r="E628" s="162">
        <v>2.664</v>
      </c>
      <c r="F628" s="2">
        <f t="shared" si="9"/>
        <v>145630.22400000002</v>
      </c>
    </row>
    <row r="629" spans="1:6" ht="14.25" customHeight="1">
      <c r="A629" s="183" t="s">
        <v>1333</v>
      </c>
      <c r="B629" s="183" t="s">
        <v>1334</v>
      </c>
      <c r="C629" s="2">
        <v>12</v>
      </c>
      <c r="D629" s="2">
        <v>166959</v>
      </c>
      <c r="E629" s="162">
        <v>1.204</v>
      </c>
      <c r="F629" s="2">
        <f t="shared" si="9"/>
        <v>65817.864</v>
      </c>
    </row>
    <row r="630" spans="1:6" ht="14.25" customHeight="1">
      <c r="A630" s="179" t="s">
        <v>1335</v>
      </c>
      <c r="B630" s="179" t="s">
        <v>1336</v>
      </c>
      <c r="C630" s="2">
        <v>6</v>
      </c>
      <c r="D630" s="2">
        <v>118846</v>
      </c>
      <c r="E630" s="162">
        <v>0.975</v>
      </c>
      <c r="F630" s="2">
        <f t="shared" si="9"/>
        <v>53299.35</v>
      </c>
    </row>
    <row r="631" spans="1:6" ht="14.25" customHeight="1">
      <c r="A631" s="183" t="s">
        <v>1337</v>
      </c>
      <c r="B631" s="183" t="s">
        <v>1338</v>
      </c>
      <c r="C631" s="2">
        <v>18</v>
      </c>
      <c r="D631" s="2">
        <v>204689</v>
      </c>
      <c r="E631" s="162">
        <v>1.199</v>
      </c>
      <c r="F631" s="2">
        <f t="shared" si="9"/>
        <v>65544.534</v>
      </c>
    </row>
    <row r="632" spans="1:6" ht="14.25" customHeight="1">
      <c r="A632" s="179" t="s">
        <v>1339</v>
      </c>
      <c r="B632" s="179" t="s">
        <v>1340</v>
      </c>
      <c r="C632" s="2">
        <v>6</v>
      </c>
      <c r="D632" s="2">
        <v>192056</v>
      </c>
      <c r="E632" s="162">
        <v>1.113</v>
      </c>
      <c r="F632" s="2">
        <f t="shared" si="9"/>
        <v>60843.258</v>
      </c>
    </row>
    <row r="633" spans="1:6" ht="14.25" customHeight="1">
      <c r="A633" s="183" t="s">
        <v>1341</v>
      </c>
      <c r="B633" s="183" t="s">
        <v>229</v>
      </c>
      <c r="C633" s="2">
        <v>10</v>
      </c>
      <c r="D633" s="2">
        <v>171049</v>
      </c>
      <c r="E633" s="162">
        <v>1.139</v>
      </c>
      <c r="F633" s="2">
        <f t="shared" si="9"/>
        <v>62264.574</v>
      </c>
    </row>
    <row r="634" spans="1:6" ht="14.25" customHeight="1">
      <c r="A634" s="179" t="s">
        <v>1342</v>
      </c>
      <c r="B634" s="179" t="s">
        <v>186</v>
      </c>
      <c r="C634" s="2">
        <v>9</v>
      </c>
      <c r="D634" s="2">
        <v>115227</v>
      </c>
      <c r="E634" s="162">
        <v>0.778</v>
      </c>
      <c r="F634" s="2">
        <f t="shared" si="9"/>
        <v>42530.148</v>
      </c>
    </row>
    <row r="635" spans="1:6" ht="14.25" customHeight="1">
      <c r="A635" s="183" t="s">
        <v>1343</v>
      </c>
      <c r="B635" s="183" t="s">
        <v>1344</v>
      </c>
      <c r="C635" s="2">
        <v>17</v>
      </c>
      <c r="D635" s="2">
        <v>143719</v>
      </c>
      <c r="E635" s="162">
        <v>0.809</v>
      </c>
      <c r="F635" s="2">
        <f t="shared" si="9"/>
        <v>44224.794</v>
      </c>
    </row>
    <row r="636" spans="1:6" ht="14.25" customHeight="1">
      <c r="A636" s="179" t="s">
        <v>1345</v>
      </c>
      <c r="B636" s="179" t="s">
        <v>1346</v>
      </c>
      <c r="C636" s="2">
        <v>47</v>
      </c>
      <c r="D636" s="2">
        <v>282312</v>
      </c>
      <c r="E636" s="162">
        <v>2.209</v>
      </c>
      <c r="F636" s="2">
        <f t="shared" si="9"/>
        <v>120757.194</v>
      </c>
    </row>
    <row r="637" spans="1:6" ht="14.25" customHeight="1">
      <c r="A637" s="183" t="s">
        <v>1347</v>
      </c>
      <c r="B637" s="183" t="s">
        <v>187</v>
      </c>
      <c r="C637" s="2">
        <v>30</v>
      </c>
      <c r="D637" s="2">
        <v>197295</v>
      </c>
      <c r="E637" s="162">
        <v>1.394</v>
      </c>
      <c r="F637" s="2">
        <f t="shared" si="9"/>
        <v>76204.404</v>
      </c>
    </row>
    <row r="638" spans="1:6" ht="14.25" customHeight="1">
      <c r="A638" s="179" t="s">
        <v>1348</v>
      </c>
      <c r="B638" s="179" t="s">
        <v>188</v>
      </c>
      <c r="C638" s="2">
        <v>17</v>
      </c>
      <c r="D638" s="2">
        <v>140325</v>
      </c>
      <c r="E638" s="162">
        <v>0.84</v>
      </c>
      <c r="F638" s="2">
        <f t="shared" si="9"/>
        <v>45919.439999999995</v>
      </c>
    </row>
    <row r="639" spans="1:6" ht="14.25" customHeight="1">
      <c r="A639" s="183" t="s">
        <v>1349</v>
      </c>
      <c r="B639" s="183" t="s">
        <v>3080</v>
      </c>
      <c r="C639" s="2">
        <v>65</v>
      </c>
      <c r="D639" s="2">
        <v>853333</v>
      </c>
      <c r="E639" s="162">
        <v>4.692</v>
      </c>
      <c r="F639" s="2">
        <f t="shared" si="9"/>
        <v>256492.872</v>
      </c>
    </row>
    <row r="640" spans="1:6" ht="14.25" customHeight="1">
      <c r="A640" s="179" t="s">
        <v>1350</v>
      </c>
      <c r="B640" s="179" t="s">
        <v>3081</v>
      </c>
      <c r="C640" s="2">
        <v>30</v>
      </c>
      <c r="D640" s="2">
        <v>335449</v>
      </c>
      <c r="E640" s="162">
        <v>2.022</v>
      </c>
      <c r="F640" s="2">
        <f t="shared" si="9"/>
        <v>110534.65199999999</v>
      </c>
    </row>
    <row r="641" spans="1:6" ht="14.25" customHeight="1">
      <c r="A641" s="183" t="s">
        <v>1351</v>
      </c>
      <c r="B641" s="183" t="s">
        <v>3082</v>
      </c>
      <c r="C641" s="2">
        <v>17</v>
      </c>
      <c r="D641" s="2">
        <v>205221</v>
      </c>
      <c r="E641" s="162">
        <v>1.325</v>
      </c>
      <c r="F641" s="2">
        <f t="shared" si="9"/>
        <v>72432.45</v>
      </c>
    </row>
    <row r="642" spans="1:6" ht="14.25" customHeight="1">
      <c r="A642" s="179" t="s">
        <v>1352</v>
      </c>
      <c r="B642" s="179" t="s">
        <v>227</v>
      </c>
      <c r="C642" s="2">
        <v>38</v>
      </c>
      <c r="D642" s="2">
        <v>353332</v>
      </c>
      <c r="E642" s="162">
        <v>2.002</v>
      </c>
      <c r="F642" s="2">
        <f t="shared" si="9"/>
        <v>109441.332</v>
      </c>
    </row>
    <row r="643" spans="1:6" ht="14.25" customHeight="1">
      <c r="A643" s="183" t="s">
        <v>1353</v>
      </c>
      <c r="B643" s="183" t="s">
        <v>228</v>
      </c>
      <c r="C643" s="2">
        <v>22</v>
      </c>
      <c r="D643" s="2">
        <v>184765</v>
      </c>
      <c r="E643" s="162">
        <v>0.926</v>
      </c>
      <c r="F643" s="2">
        <f t="shared" si="9"/>
        <v>50620.716</v>
      </c>
    </row>
    <row r="644" spans="1:6" ht="14.25" customHeight="1">
      <c r="A644" s="179" t="s">
        <v>1354</v>
      </c>
      <c r="B644" s="179" t="s">
        <v>1355</v>
      </c>
      <c r="C644" s="2">
        <v>31</v>
      </c>
      <c r="D644" s="2">
        <v>273547</v>
      </c>
      <c r="E644" s="162">
        <v>1.802</v>
      </c>
      <c r="F644" s="2">
        <f t="shared" si="9"/>
        <v>98508.132</v>
      </c>
    </row>
    <row r="645" spans="1:6" ht="14.25" customHeight="1">
      <c r="A645" s="183" t="s">
        <v>1356</v>
      </c>
      <c r="B645" s="183" t="s">
        <v>1357</v>
      </c>
      <c r="C645" s="2">
        <v>23</v>
      </c>
      <c r="D645" s="2">
        <v>174408</v>
      </c>
      <c r="E645" s="162">
        <v>1.297</v>
      </c>
      <c r="F645" s="2">
        <f t="shared" si="9"/>
        <v>70901.802</v>
      </c>
    </row>
    <row r="646" spans="1:6" ht="14.25" customHeight="1">
      <c r="A646" s="179" t="s">
        <v>1358</v>
      </c>
      <c r="B646" s="179" t="s">
        <v>1359</v>
      </c>
      <c r="C646" s="2">
        <v>19</v>
      </c>
      <c r="D646" s="2">
        <v>127994</v>
      </c>
      <c r="E646" s="162">
        <v>1.009</v>
      </c>
      <c r="F646" s="2">
        <f t="shared" si="9"/>
        <v>55157.99399999999</v>
      </c>
    </row>
    <row r="647" spans="1:6" ht="14.25" customHeight="1">
      <c r="A647" s="183" t="s">
        <v>1360</v>
      </c>
      <c r="B647" s="183" t="s">
        <v>189</v>
      </c>
      <c r="C647" s="2">
        <v>20</v>
      </c>
      <c r="D647" s="2">
        <v>264598</v>
      </c>
      <c r="E647" s="162">
        <v>1.942</v>
      </c>
      <c r="F647" s="2">
        <f t="shared" si="9"/>
        <v>106161.372</v>
      </c>
    </row>
    <row r="648" spans="1:6" ht="14.25" customHeight="1">
      <c r="A648" s="179" t="s">
        <v>1361</v>
      </c>
      <c r="B648" s="179" t="s">
        <v>1362</v>
      </c>
      <c r="C648" s="2">
        <v>22</v>
      </c>
      <c r="D648" s="2">
        <v>198609</v>
      </c>
      <c r="E648" s="162">
        <v>1.203</v>
      </c>
      <c r="F648" s="2">
        <f t="shared" si="9"/>
        <v>65763.198</v>
      </c>
    </row>
    <row r="649" spans="1:6" ht="14.25" customHeight="1">
      <c r="A649" s="183" t="s">
        <v>1363</v>
      </c>
      <c r="B649" s="183" t="s">
        <v>1364</v>
      </c>
      <c r="C649" s="2">
        <v>13</v>
      </c>
      <c r="D649" s="2">
        <v>114196</v>
      </c>
      <c r="E649" s="162">
        <v>0.757</v>
      </c>
      <c r="F649" s="2">
        <f t="shared" si="9"/>
        <v>41382.162000000004</v>
      </c>
    </row>
    <row r="650" spans="1:6" ht="14.25" customHeight="1">
      <c r="A650" s="179" t="s">
        <v>1365</v>
      </c>
      <c r="B650" s="179" t="s">
        <v>1366</v>
      </c>
      <c r="C650" s="2">
        <v>10</v>
      </c>
      <c r="D650" s="2">
        <v>82397</v>
      </c>
      <c r="E650" s="162">
        <v>0.597</v>
      </c>
      <c r="F650" s="2">
        <f t="shared" si="9"/>
        <v>32635.602</v>
      </c>
    </row>
    <row r="651" spans="1:6" ht="14.25" customHeight="1">
      <c r="A651" s="183" t="s">
        <v>1367</v>
      </c>
      <c r="B651" s="183" t="s">
        <v>1368</v>
      </c>
      <c r="C651" s="2">
        <v>16</v>
      </c>
      <c r="D651" s="2">
        <v>165666</v>
      </c>
      <c r="E651" s="162">
        <v>1.071</v>
      </c>
      <c r="F651" s="2">
        <f aca="true" t="shared" si="10" ref="F651:F714">+$F$6*E651</f>
        <v>58547.286</v>
      </c>
    </row>
    <row r="652" spans="1:6" ht="14.25" customHeight="1">
      <c r="A652" s="179" t="s">
        <v>1369</v>
      </c>
      <c r="B652" s="179" t="s">
        <v>1370</v>
      </c>
      <c r="C652" s="2">
        <v>13</v>
      </c>
      <c r="D652" s="2">
        <v>117538</v>
      </c>
      <c r="E652" s="162">
        <v>0.811</v>
      </c>
      <c r="F652" s="2">
        <f t="shared" si="10"/>
        <v>44334.126000000004</v>
      </c>
    </row>
    <row r="653" spans="1:6" ht="14.25" customHeight="1">
      <c r="A653" s="183" t="s">
        <v>1371</v>
      </c>
      <c r="B653" s="183" t="s">
        <v>1372</v>
      </c>
      <c r="C653" s="2">
        <v>9</v>
      </c>
      <c r="D653" s="2">
        <v>77346</v>
      </c>
      <c r="E653" s="162">
        <v>0.574</v>
      </c>
      <c r="F653" s="2">
        <f t="shared" si="10"/>
        <v>31378.283999999996</v>
      </c>
    </row>
    <row r="654" spans="1:6" ht="14.25" customHeight="1">
      <c r="A654" s="179" t="s">
        <v>1373</v>
      </c>
      <c r="B654" s="179" t="s">
        <v>1374</v>
      </c>
      <c r="C654" s="2">
        <v>15</v>
      </c>
      <c r="D654" s="2">
        <v>153251</v>
      </c>
      <c r="E654" s="162">
        <v>0.873</v>
      </c>
      <c r="F654" s="2">
        <f t="shared" si="10"/>
        <v>47723.418</v>
      </c>
    </row>
    <row r="655" spans="1:6" ht="14.25" customHeight="1">
      <c r="A655" s="183" t="s">
        <v>1375</v>
      </c>
      <c r="B655" s="183" t="s">
        <v>1376</v>
      </c>
      <c r="C655" s="2">
        <v>12</v>
      </c>
      <c r="D655" s="2">
        <v>86287</v>
      </c>
      <c r="E655" s="162">
        <v>0.612</v>
      </c>
      <c r="F655" s="2">
        <f t="shared" si="10"/>
        <v>33455.592</v>
      </c>
    </row>
    <row r="656" spans="1:6" ht="14.25" customHeight="1">
      <c r="A656" s="179" t="s">
        <v>1377</v>
      </c>
      <c r="B656" s="179" t="s">
        <v>1378</v>
      </c>
      <c r="C656" s="2">
        <v>6</v>
      </c>
      <c r="D656" s="2">
        <v>58667</v>
      </c>
      <c r="E656" s="162">
        <v>0.461</v>
      </c>
      <c r="F656" s="2">
        <f t="shared" si="10"/>
        <v>25201.026</v>
      </c>
    </row>
    <row r="657" spans="1:6" ht="14.25" customHeight="1">
      <c r="A657" s="183" t="s">
        <v>1379</v>
      </c>
      <c r="B657" s="183" t="s">
        <v>1380</v>
      </c>
      <c r="C657" s="2">
        <v>27</v>
      </c>
      <c r="D657" s="2">
        <v>191136</v>
      </c>
      <c r="E657" s="162">
        <v>1.32</v>
      </c>
      <c r="F657" s="2">
        <f t="shared" si="10"/>
        <v>72159.12000000001</v>
      </c>
    </row>
    <row r="658" spans="1:6" ht="14.25" customHeight="1">
      <c r="A658" s="179" t="s">
        <v>1381</v>
      </c>
      <c r="B658" s="179" t="s">
        <v>1382</v>
      </c>
      <c r="C658" s="2">
        <v>19</v>
      </c>
      <c r="D658" s="2">
        <v>131864</v>
      </c>
      <c r="E658" s="162">
        <v>0.973</v>
      </c>
      <c r="F658" s="2">
        <f t="shared" si="10"/>
        <v>53190.018</v>
      </c>
    </row>
    <row r="659" spans="1:6" ht="14.25" customHeight="1">
      <c r="A659" s="183" t="s">
        <v>1383</v>
      </c>
      <c r="B659" s="183" t="s">
        <v>1384</v>
      </c>
      <c r="C659" s="2">
        <v>13</v>
      </c>
      <c r="D659" s="2">
        <v>101902</v>
      </c>
      <c r="E659" s="162">
        <v>0.728</v>
      </c>
      <c r="F659" s="2">
        <f t="shared" si="10"/>
        <v>39796.848</v>
      </c>
    </row>
    <row r="660" spans="1:6" ht="14.25" customHeight="1">
      <c r="A660" s="179" t="s">
        <v>1385</v>
      </c>
      <c r="B660" s="179" t="s">
        <v>3083</v>
      </c>
      <c r="C660" s="2">
        <v>17</v>
      </c>
      <c r="D660" s="2">
        <v>211490</v>
      </c>
      <c r="E660" s="162">
        <v>1.384</v>
      </c>
      <c r="F660" s="2">
        <f t="shared" si="10"/>
        <v>75657.74399999999</v>
      </c>
    </row>
    <row r="661" spans="1:6" ht="14.25" customHeight="1">
      <c r="A661" s="183" t="s">
        <v>1386</v>
      </c>
      <c r="B661" s="183" t="s">
        <v>190</v>
      </c>
      <c r="C661" s="2">
        <v>33</v>
      </c>
      <c r="D661" s="2">
        <v>130506</v>
      </c>
      <c r="E661" s="162">
        <v>0.708</v>
      </c>
      <c r="F661" s="2">
        <f t="shared" si="10"/>
        <v>38703.528</v>
      </c>
    </row>
    <row r="662" spans="1:6" ht="14.25" customHeight="1">
      <c r="A662" s="179" t="s">
        <v>1387</v>
      </c>
      <c r="B662" s="179" t="s">
        <v>191</v>
      </c>
      <c r="C662" s="2">
        <v>24</v>
      </c>
      <c r="D662" s="2">
        <v>150939</v>
      </c>
      <c r="E662" s="162">
        <v>0.858</v>
      </c>
      <c r="F662" s="2">
        <f t="shared" si="10"/>
        <v>46903.428</v>
      </c>
    </row>
    <row r="663" spans="1:6" ht="14.25" customHeight="1">
      <c r="A663" s="183" t="s">
        <v>1388</v>
      </c>
      <c r="B663" s="183" t="s">
        <v>192</v>
      </c>
      <c r="C663" s="2">
        <v>9</v>
      </c>
      <c r="D663" s="2">
        <v>82800</v>
      </c>
      <c r="E663" s="162">
        <v>0.537</v>
      </c>
      <c r="F663" s="2">
        <f t="shared" si="10"/>
        <v>29355.642000000003</v>
      </c>
    </row>
    <row r="664" spans="1:6" ht="14.25" customHeight="1">
      <c r="A664" s="179" t="s">
        <v>1389</v>
      </c>
      <c r="B664" s="179" t="s">
        <v>193</v>
      </c>
      <c r="C664" s="2">
        <v>23</v>
      </c>
      <c r="D664" s="2">
        <v>144392</v>
      </c>
      <c r="E664" s="162">
        <v>0.926</v>
      </c>
      <c r="F664" s="2">
        <f t="shared" si="10"/>
        <v>50620.716</v>
      </c>
    </row>
    <row r="665" spans="1:6" ht="14.25" customHeight="1">
      <c r="A665" s="183" t="s">
        <v>1390</v>
      </c>
      <c r="B665" s="183" t="s">
        <v>258</v>
      </c>
      <c r="C665" s="2">
        <v>6</v>
      </c>
      <c r="D665" s="2">
        <v>66097</v>
      </c>
      <c r="E665" s="162">
        <v>0.445</v>
      </c>
      <c r="F665" s="2">
        <f t="shared" si="10"/>
        <v>24326.37</v>
      </c>
    </row>
    <row r="666" spans="1:6" ht="14.25" customHeight="1">
      <c r="A666" s="179" t="s">
        <v>1391</v>
      </c>
      <c r="B666" s="179" t="s">
        <v>194</v>
      </c>
      <c r="C666" s="2">
        <v>5</v>
      </c>
      <c r="D666" s="2">
        <v>83156</v>
      </c>
      <c r="E666" s="162">
        <v>0.498</v>
      </c>
      <c r="F666" s="2">
        <f t="shared" si="10"/>
        <v>27223.668</v>
      </c>
    </row>
    <row r="667" spans="1:6" ht="14.25" customHeight="1">
      <c r="A667" s="183" t="s">
        <v>1392</v>
      </c>
      <c r="B667" s="183" t="s">
        <v>195</v>
      </c>
      <c r="C667" s="2">
        <v>5</v>
      </c>
      <c r="D667" s="2">
        <v>54084</v>
      </c>
      <c r="E667" s="162">
        <v>0.397</v>
      </c>
      <c r="F667" s="2">
        <f t="shared" si="10"/>
        <v>21702.402000000002</v>
      </c>
    </row>
    <row r="668" spans="1:6" ht="14.25" customHeight="1">
      <c r="A668" s="179" t="s">
        <v>1393</v>
      </c>
      <c r="B668" s="179" t="s">
        <v>196</v>
      </c>
      <c r="C668" s="2">
        <v>13</v>
      </c>
      <c r="D668" s="2">
        <v>127711</v>
      </c>
      <c r="E668" s="162">
        <v>0.799</v>
      </c>
      <c r="F668" s="2">
        <f t="shared" si="10"/>
        <v>43678.134000000005</v>
      </c>
    </row>
    <row r="669" spans="1:6" ht="14.25" customHeight="1">
      <c r="A669" s="183" t="s">
        <v>1394</v>
      </c>
      <c r="B669" s="183" t="s">
        <v>259</v>
      </c>
      <c r="C669" s="2">
        <v>5</v>
      </c>
      <c r="D669" s="2">
        <v>76354</v>
      </c>
      <c r="E669" s="162">
        <v>0.454</v>
      </c>
      <c r="F669" s="2">
        <f t="shared" si="10"/>
        <v>24818.364</v>
      </c>
    </row>
    <row r="670" spans="1:6" ht="14.25" customHeight="1">
      <c r="A670" s="179" t="s">
        <v>1395</v>
      </c>
      <c r="B670" s="179" t="s">
        <v>197</v>
      </c>
      <c r="C670" s="2">
        <v>28</v>
      </c>
      <c r="D670" s="2">
        <v>176717</v>
      </c>
      <c r="E670" s="162">
        <v>1.206</v>
      </c>
      <c r="F670" s="2">
        <f t="shared" si="10"/>
        <v>65927.196</v>
      </c>
    </row>
    <row r="671" spans="1:6" ht="14.25" customHeight="1">
      <c r="A671" s="183" t="s">
        <v>1396</v>
      </c>
      <c r="B671" s="183" t="s">
        <v>198</v>
      </c>
      <c r="C671" s="2">
        <v>26</v>
      </c>
      <c r="D671" s="2">
        <v>166347</v>
      </c>
      <c r="E671" s="162">
        <v>1.05</v>
      </c>
      <c r="F671" s="2">
        <f t="shared" si="10"/>
        <v>57399.3</v>
      </c>
    </row>
    <row r="672" spans="1:6" ht="14.25" customHeight="1">
      <c r="A672" s="179" t="s">
        <v>1397</v>
      </c>
      <c r="B672" s="179" t="s">
        <v>1398</v>
      </c>
      <c r="C672" s="2">
        <v>35</v>
      </c>
      <c r="D672" s="2">
        <v>99999999</v>
      </c>
      <c r="E672" s="162">
        <v>0.533</v>
      </c>
      <c r="F672" s="2">
        <f t="shared" si="10"/>
        <v>29136.978000000003</v>
      </c>
    </row>
    <row r="673" spans="1:6" ht="14.25" customHeight="1">
      <c r="A673" s="183" t="s">
        <v>1399</v>
      </c>
      <c r="B673" s="183" t="s">
        <v>199</v>
      </c>
      <c r="C673" s="2">
        <v>35</v>
      </c>
      <c r="D673" s="2">
        <v>99999999</v>
      </c>
      <c r="E673" s="162">
        <v>0.533</v>
      </c>
      <c r="F673" s="2">
        <f t="shared" si="10"/>
        <v>29136.978000000003</v>
      </c>
    </row>
    <row r="674" spans="1:6" ht="14.25" customHeight="1">
      <c r="A674" s="179" t="s">
        <v>1400</v>
      </c>
      <c r="B674" s="179" t="s">
        <v>200</v>
      </c>
      <c r="C674" s="2">
        <v>35</v>
      </c>
      <c r="D674" s="2">
        <v>85990783</v>
      </c>
      <c r="E674" s="162">
        <v>0.533</v>
      </c>
      <c r="F674" s="2">
        <f t="shared" si="10"/>
        <v>29136.978000000003</v>
      </c>
    </row>
    <row r="675" spans="1:6" ht="14.25" customHeight="1">
      <c r="A675" s="183" t="s">
        <v>1401</v>
      </c>
      <c r="B675" s="183" t="s">
        <v>201</v>
      </c>
      <c r="C675" s="2">
        <v>16</v>
      </c>
      <c r="D675" s="2">
        <v>120381</v>
      </c>
      <c r="E675" s="162">
        <v>0.649</v>
      </c>
      <c r="F675" s="2">
        <f t="shared" si="10"/>
        <v>35478.234000000004</v>
      </c>
    </row>
    <row r="676" spans="1:6" ht="14.25" customHeight="1">
      <c r="A676" s="179" t="s">
        <v>1402</v>
      </c>
      <c r="B676" s="179" t="s">
        <v>202</v>
      </c>
      <c r="C676" s="2">
        <v>9</v>
      </c>
      <c r="D676" s="2">
        <v>121601</v>
      </c>
      <c r="E676" s="162">
        <v>0.654</v>
      </c>
      <c r="F676" s="2">
        <f t="shared" si="10"/>
        <v>35751.564</v>
      </c>
    </row>
    <row r="677" spans="1:6" ht="14.25" customHeight="1">
      <c r="A677" s="183" t="s">
        <v>1403</v>
      </c>
      <c r="B677" s="183" t="s">
        <v>260</v>
      </c>
      <c r="C677" s="2">
        <v>35</v>
      </c>
      <c r="D677" s="2">
        <v>99999999</v>
      </c>
      <c r="E677" s="162">
        <v>0.669</v>
      </c>
      <c r="F677" s="2">
        <f t="shared" si="10"/>
        <v>36571.554000000004</v>
      </c>
    </row>
    <row r="678" spans="1:6" ht="14.25" customHeight="1">
      <c r="A678" s="179" t="s">
        <v>1404</v>
      </c>
      <c r="B678" s="179" t="s">
        <v>261</v>
      </c>
      <c r="C678" s="2">
        <v>22</v>
      </c>
      <c r="D678" s="2">
        <v>282319</v>
      </c>
      <c r="E678" s="162">
        <v>1.623</v>
      </c>
      <c r="F678" s="2">
        <f t="shared" si="10"/>
        <v>88722.918</v>
      </c>
    </row>
    <row r="679" spans="1:6" ht="14.25" customHeight="1">
      <c r="A679" s="183" t="s">
        <v>1405</v>
      </c>
      <c r="B679" s="183" t="s">
        <v>262</v>
      </c>
      <c r="C679" s="2">
        <v>9</v>
      </c>
      <c r="D679" s="2">
        <v>102174</v>
      </c>
      <c r="E679" s="162">
        <v>0.624</v>
      </c>
      <c r="F679" s="2">
        <f t="shared" si="10"/>
        <v>34111.584</v>
      </c>
    </row>
    <row r="680" spans="1:6" ht="14.25" customHeight="1">
      <c r="A680" s="179" t="s">
        <v>1406</v>
      </c>
      <c r="B680" s="179" t="s">
        <v>203</v>
      </c>
      <c r="C680" s="2">
        <v>35</v>
      </c>
      <c r="D680" s="2">
        <v>117441</v>
      </c>
      <c r="E680" s="162">
        <v>0.641</v>
      </c>
      <c r="F680" s="2">
        <f t="shared" si="10"/>
        <v>35040.906</v>
      </c>
    </row>
    <row r="681" spans="1:6" ht="14.25" customHeight="1">
      <c r="A681" s="183" t="s">
        <v>1407</v>
      </c>
      <c r="B681" s="183" t="s">
        <v>263</v>
      </c>
      <c r="C681" s="2">
        <v>20</v>
      </c>
      <c r="D681" s="2">
        <v>161805</v>
      </c>
      <c r="E681" s="162">
        <v>1</v>
      </c>
      <c r="F681" s="2">
        <f t="shared" si="10"/>
        <v>54666</v>
      </c>
    </row>
    <row r="682" spans="1:6" ht="14.25" customHeight="1">
      <c r="A682" s="179" t="s">
        <v>1408</v>
      </c>
      <c r="B682" s="179" t="s">
        <v>3084</v>
      </c>
      <c r="C682" s="2">
        <v>5</v>
      </c>
      <c r="D682" s="2">
        <v>32927</v>
      </c>
      <c r="E682" s="162">
        <v>0.266</v>
      </c>
      <c r="F682" s="2">
        <f t="shared" si="10"/>
        <v>14541.156</v>
      </c>
    </row>
    <row r="683" spans="1:6" ht="14.25" customHeight="1">
      <c r="A683" s="183" t="s">
        <v>1409</v>
      </c>
      <c r="B683" s="183" t="s">
        <v>3085</v>
      </c>
      <c r="C683" s="2">
        <v>9</v>
      </c>
      <c r="D683" s="2">
        <v>87763</v>
      </c>
      <c r="E683" s="162">
        <v>0.55</v>
      </c>
      <c r="F683" s="2">
        <f t="shared" si="10"/>
        <v>30066.300000000003</v>
      </c>
    </row>
    <row r="684" spans="1:6" ht="14.25" customHeight="1">
      <c r="A684" s="179" t="s">
        <v>1410</v>
      </c>
      <c r="B684" s="179" t="s">
        <v>1411</v>
      </c>
      <c r="C684" s="2">
        <v>65</v>
      </c>
      <c r="D684" s="2">
        <v>452434</v>
      </c>
      <c r="E684" s="162">
        <v>4.681</v>
      </c>
      <c r="F684" s="2">
        <f t="shared" si="10"/>
        <v>255891.546</v>
      </c>
    </row>
    <row r="685" spans="1:6" ht="14.25" customHeight="1">
      <c r="A685" s="183" t="s">
        <v>1412</v>
      </c>
      <c r="B685" s="183" t="s">
        <v>1413</v>
      </c>
      <c r="C685" s="2">
        <v>278</v>
      </c>
      <c r="D685" s="2">
        <v>1733998</v>
      </c>
      <c r="E685" s="162">
        <v>12.065</v>
      </c>
      <c r="F685" s="2">
        <f t="shared" si="10"/>
        <v>659545.2899999999</v>
      </c>
    </row>
    <row r="686" spans="1:6" ht="14.25" customHeight="1">
      <c r="A686" s="179" t="s">
        <v>1414</v>
      </c>
      <c r="B686" s="179" t="s">
        <v>205</v>
      </c>
      <c r="C686" s="2">
        <v>4</v>
      </c>
      <c r="D686" s="2">
        <v>55620</v>
      </c>
      <c r="E686" s="162">
        <v>0.356</v>
      </c>
      <c r="F686" s="2">
        <f t="shared" si="10"/>
        <v>19461.095999999998</v>
      </c>
    </row>
    <row r="687" spans="1:6" ht="14.25" customHeight="1">
      <c r="A687" s="183" t="s">
        <v>1415</v>
      </c>
      <c r="B687" s="183" t="s">
        <v>1416</v>
      </c>
      <c r="C687" s="2">
        <v>12</v>
      </c>
      <c r="D687" s="2">
        <v>165251</v>
      </c>
      <c r="E687" s="162">
        <v>0.921</v>
      </c>
      <c r="F687" s="2">
        <f t="shared" si="10"/>
        <v>50347.386</v>
      </c>
    </row>
    <row r="688" spans="1:6" ht="14.25" customHeight="1">
      <c r="A688" s="179" t="s">
        <v>1417</v>
      </c>
      <c r="B688" s="179" t="s">
        <v>204</v>
      </c>
      <c r="C688" s="2">
        <v>4</v>
      </c>
      <c r="D688" s="2">
        <v>49199</v>
      </c>
      <c r="E688" s="162">
        <v>0.347</v>
      </c>
      <c r="F688" s="2">
        <f t="shared" si="10"/>
        <v>18969.102</v>
      </c>
    </row>
    <row r="689" spans="1:6" ht="14.25" customHeight="1">
      <c r="A689" s="183" t="s">
        <v>1418</v>
      </c>
      <c r="B689" s="183" t="s">
        <v>206</v>
      </c>
      <c r="C689" s="2">
        <v>39</v>
      </c>
      <c r="D689" s="2">
        <v>447960</v>
      </c>
      <c r="E689" s="162">
        <v>2.101</v>
      </c>
      <c r="F689" s="2">
        <f t="shared" si="10"/>
        <v>114853.266</v>
      </c>
    </row>
    <row r="690" spans="1:6" ht="14.25" customHeight="1">
      <c r="A690" s="179" t="s">
        <v>1419</v>
      </c>
      <c r="B690" s="179" t="s">
        <v>207</v>
      </c>
      <c r="C690" s="2">
        <v>5</v>
      </c>
      <c r="D690" s="2">
        <v>78737</v>
      </c>
      <c r="E690" s="162">
        <v>0.725</v>
      </c>
      <c r="F690" s="2">
        <f t="shared" si="10"/>
        <v>39632.85</v>
      </c>
    </row>
    <row r="691" spans="1:6" ht="14.25" customHeight="1">
      <c r="A691" s="183" t="s">
        <v>1420</v>
      </c>
      <c r="B691" s="183" t="s">
        <v>2986</v>
      </c>
      <c r="C691" s="2">
        <v>45</v>
      </c>
      <c r="D691" s="2">
        <v>745862</v>
      </c>
      <c r="E691" s="162">
        <v>4.278</v>
      </c>
      <c r="F691" s="2">
        <f t="shared" si="10"/>
        <v>233861.148</v>
      </c>
    </row>
    <row r="692" spans="1:6" ht="14.25" customHeight="1">
      <c r="A692" s="179" t="s">
        <v>1421</v>
      </c>
      <c r="B692" s="179" t="s">
        <v>2987</v>
      </c>
      <c r="C692" s="2">
        <v>23</v>
      </c>
      <c r="D692" s="2">
        <v>342206</v>
      </c>
      <c r="E692" s="162">
        <v>2.148</v>
      </c>
      <c r="F692" s="2">
        <f t="shared" si="10"/>
        <v>117422.56800000001</v>
      </c>
    </row>
    <row r="693" spans="1:6" ht="14.25" customHeight="1">
      <c r="A693" s="183" t="s">
        <v>1422</v>
      </c>
      <c r="B693" s="183" t="s">
        <v>2988</v>
      </c>
      <c r="C693" s="2">
        <v>9</v>
      </c>
      <c r="D693" s="2">
        <v>197423</v>
      </c>
      <c r="E693" s="162">
        <v>1.199</v>
      </c>
      <c r="F693" s="2">
        <f t="shared" si="10"/>
        <v>65544.534</v>
      </c>
    </row>
    <row r="694" spans="1:6" ht="14.25" customHeight="1">
      <c r="A694" s="179" t="s">
        <v>1423</v>
      </c>
      <c r="B694" s="179" t="s">
        <v>1424</v>
      </c>
      <c r="C694" s="2">
        <v>20</v>
      </c>
      <c r="D694" s="2">
        <v>182234</v>
      </c>
      <c r="E694" s="162">
        <v>1.306</v>
      </c>
      <c r="F694" s="2">
        <f t="shared" si="10"/>
        <v>71393.796</v>
      </c>
    </row>
    <row r="695" spans="1:6" ht="14.25" customHeight="1">
      <c r="A695" s="183" t="s">
        <v>1425</v>
      </c>
      <c r="B695" s="183" t="s">
        <v>1426</v>
      </c>
      <c r="C695" s="2">
        <v>14</v>
      </c>
      <c r="D695" s="2">
        <v>112456</v>
      </c>
      <c r="E695" s="162">
        <v>0.707</v>
      </c>
      <c r="F695" s="2">
        <f t="shared" si="10"/>
        <v>38648.862</v>
      </c>
    </row>
    <row r="696" spans="1:6" ht="14.25" customHeight="1">
      <c r="A696" s="179" t="s">
        <v>1427</v>
      </c>
      <c r="B696" s="179" t="s">
        <v>1428</v>
      </c>
      <c r="C696" s="2">
        <v>5</v>
      </c>
      <c r="D696" s="2">
        <v>71151</v>
      </c>
      <c r="E696" s="162">
        <v>0.486</v>
      </c>
      <c r="F696" s="2">
        <f t="shared" si="10"/>
        <v>26567.676</v>
      </c>
    </row>
    <row r="697" spans="1:6" ht="14.25" customHeight="1">
      <c r="A697" s="183" t="s">
        <v>1429</v>
      </c>
      <c r="B697" s="183" t="s">
        <v>1430</v>
      </c>
      <c r="C697" s="2">
        <v>5</v>
      </c>
      <c r="D697" s="2">
        <v>61103</v>
      </c>
      <c r="E697" s="162">
        <v>0.386</v>
      </c>
      <c r="F697" s="2">
        <f t="shared" si="10"/>
        <v>21101.076</v>
      </c>
    </row>
    <row r="698" spans="1:6" ht="14.25" customHeight="1">
      <c r="A698" s="179" t="s">
        <v>1431</v>
      </c>
      <c r="B698" s="179" t="s">
        <v>1432</v>
      </c>
      <c r="C698" s="2">
        <v>4</v>
      </c>
      <c r="D698" s="2">
        <v>34843</v>
      </c>
      <c r="E698" s="162">
        <v>0.282</v>
      </c>
      <c r="F698" s="2">
        <f t="shared" si="10"/>
        <v>15415.811999999998</v>
      </c>
    </row>
    <row r="699" spans="1:6" ht="14.25" customHeight="1">
      <c r="A699" s="183" t="s">
        <v>1433</v>
      </c>
      <c r="B699" s="183" t="s">
        <v>1434</v>
      </c>
      <c r="C699" s="2">
        <v>17</v>
      </c>
      <c r="D699" s="2">
        <v>223940</v>
      </c>
      <c r="E699" s="162">
        <v>1.295</v>
      </c>
      <c r="F699" s="2">
        <f t="shared" si="10"/>
        <v>70792.47</v>
      </c>
    </row>
    <row r="700" spans="1:6" ht="14.25" customHeight="1">
      <c r="A700" s="179" t="s">
        <v>1435</v>
      </c>
      <c r="B700" s="179" t="s">
        <v>1436</v>
      </c>
      <c r="C700" s="2">
        <v>5</v>
      </c>
      <c r="D700" s="2">
        <v>71606</v>
      </c>
      <c r="E700" s="162">
        <v>0.457</v>
      </c>
      <c r="F700" s="2">
        <f t="shared" si="10"/>
        <v>24982.362</v>
      </c>
    </row>
    <row r="701" spans="1:6" ht="14.25" customHeight="1">
      <c r="A701" s="183" t="s">
        <v>1437</v>
      </c>
      <c r="B701" s="183" t="s">
        <v>1438</v>
      </c>
      <c r="C701" s="2">
        <v>4</v>
      </c>
      <c r="D701" s="2">
        <v>52508</v>
      </c>
      <c r="E701" s="162">
        <v>0.366</v>
      </c>
      <c r="F701" s="2">
        <f t="shared" si="10"/>
        <v>20007.756</v>
      </c>
    </row>
    <row r="702" spans="1:6" ht="14.25" customHeight="1">
      <c r="A702" s="179" t="s">
        <v>1439</v>
      </c>
      <c r="B702" s="179" t="s">
        <v>2989</v>
      </c>
      <c r="C702" s="2">
        <v>32</v>
      </c>
      <c r="D702" s="2">
        <v>482709</v>
      </c>
      <c r="E702" s="162">
        <v>2.596</v>
      </c>
      <c r="F702" s="2">
        <f t="shared" si="10"/>
        <v>141912.93600000002</v>
      </c>
    </row>
    <row r="703" spans="1:6" ht="14.25" customHeight="1">
      <c r="A703" s="183" t="s">
        <v>1440</v>
      </c>
      <c r="B703" s="183" t="s">
        <v>2990</v>
      </c>
      <c r="C703" s="2">
        <v>9</v>
      </c>
      <c r="D703" s="2">
        <v>158497</v>
      </c>
      <c r="E703" s="162">
        <v>1.043</v>
      </c>
      <c r="F703" s="2">
        <f t="shared" si="10"/>
        <v>57016.638</v>
      </c>
    </row>
    <row r="704" spans="1:6" ht="14.25" customHeight="1">
      <c r="A704" s="179" t="s">
        <v>1441</v>
      </c>
      <c r="B704" s="179" t="s">
        <v>2991</v>
      </c>
      <c r="C704" s="2">
        <v>6</v>
      </c>
      <c r="D704" s="2">
        <v>102035</v>
      </c>
      <c r="E704" s="162">
        <v>0.752</v>
      </c>
      <c r="F704" s="2">
        <f t="shared" si="10"/>
        <v>41108.832</v>
      </c>
    </row>
    <row r="705" spans="1:6" ht="14.25" customHeight="1">
      <c r="A705" s="183" t="s">
        <v>1442</v>
      </c>
      <c r="B705" s="183" t="s">
        <v>1443</v>
      </c>
      <c r="C705" s="2">
        <v>18</v>
      </c>
      <c r="D705" s="2">
        <v>193081</v>
      </c>
      <c r="E705" s="162">
        <v>1.063</v>
      </c>
      <c r="F705" s="2">
        <f t="shared" si="10"/>
        <v>58109.958</v>
      </c>
    </row>
    <row r="706" spans="1:6" ht="14.25" customHeight="1">
      <c r="A706" s="179" t="s">
        <v>1444</v>
      </c>
      <c r="B706" s="179" t="s">
        <v>208</v>
      </c>
      <c r="C706" s="2">
        <v>12</v>
      </c>
      <c r="D706" s="2">
        <v>110305</v>
      </c>
      <c r="E706" s="162">
        <v>0.671</v>
      </c>
      <c r="F706" s="2">
        <f t="shared" si="10"/>
        <v>36680.886</v>
      </c>
    </row>
    <row r="707" spans="1:6" ht="14.25" customHeight="1">
      <c r="A707" s="183" t="s">
        <v>1445</v>
      </c>
      <c r="B707" s="183" t="s">
        <v>1446</v>
      </c>
      <c r="C707" s="2">
        <v>5</v>
      </c>
      <c r="D707" s="2">
        <v>67376</v>
      </c>
      <c r="E707" s="162">
        <v>0.446</v>
      </c>
      <c r="F707" s="2">
        <f t="shared" si="10"/>
        <v>24381.036</v>
      </c>
    </row>
    <row r="708" spans="1:6" ht="14.25" customHeight="1">
      <c r="A708" s="179" t="s">
        <v>1447</v>
      </c>
      <c r="B708" s="179" t="s">
        <v>1448</v>
      </c>
      <c r="C708" s="2">
        <v>20</v>
      </c>
      <c r="D708" s="2">
        <v>237315</v>
      </c>
      <c r="E708" s="162">
        <v>0.997</v>
      </c>
      <c r="F708" s="2">
        <f t="shared" si="10"/>
        <v>54502.002</v>
      </c>
    </row>
    <row r="709" spans="1:6" ht="14.25" customHeight="1">
      <c r="A709" s="183" t="s">
        <v>1449</v>
      </c>
      <c r="B709" s="183" t="s">
        <v>209</v>
      </c>
      <c r="C709" s="2">
        <v>6</v>
      </c>
      <c r="D709" s="2">
        <v>79295</v>
      </c>
      <c r="E709" s="162">
        <v>0.482</v>
      </c>
      <c r="F709" s="2">
        <f t="shared" si="10"/>
        <v>26349.012</v>
      </c>
    </row>
    <row r="710" spans="1:6" ht="14.25" customHeight="1">
      <c r="A710" s="179" t="s">
        <v>1450</v>
      </c>
      <c r="B710" s="179" t="s">
        <v>210</v>
      </c>
      <c r="C710" s="2">
        <v>4</v>
      </c>
      <c r="D710" s="2">
        <v>39511</v>
      </c>
      <c r="E710" s="162">
        <v>0.323</v>
      </c>
      <c r="F710" s="2">
        <f t="shared" si="10"/>
        <v>17657.118000000002</v>
      </c>
    </row>
    <row r="711" spans="1:6" ht="14.25" customHeight="1">
      <c r="A711" s="183" t="s">
        <v>1451</v>
      </c>
      <c r="B711" s="183" t="s">
        <v>223</v>
      </c>
      <c r="C711" s="2">
        <v>42</v>
      </c>
      <c r="D711" s="2">
        <v>1112520</v>
      </c>
      <c r="E711" s="162">
        <v>11.427</v>
      </c>
      <c r="F711" s="2">
        <f t="shared" si="10"/>
        <v>624668.382</v>
      </c>
    </row>
    <row r="712" spans="1:6" ht="14.25" customHeight="1">
      <c r="A712" s="179" t="s">
        <v>1452</v>
      </c>
      <c r="B712" s="179" t="s">
        <v>224</v>
      </c>
      <c r="C712" s="2">
        <v>37</v>
      </c>
      <c r="D712" s="2">
        <v>509427</v>
      </c>
      <c r="E712" s="162">
        <v>3.331</v>
      </c>
      <c r="F712" s="2">
        <f t="shared" si="10"/>
        <v>182092.446</v>
      </c>
    </row>
    <row r="713" spans="1:6" ht="14.25" customHeight="1">
      <c r="A713" s="183" t="s">
        <v>1453</v>
      </c>
      <c r="B713" s="183" t="s">
        <v>225</v>
      </c>
      <c r="C713" s="2">
        <v>35</v>
      </c>
      <c r="D713" s="2">
        <v>744330</v>
      </c>
      <c r="E713" s="162">
        <v>4.87</v>
      </c>
      <c r="F713" s="2">
        <f t="shared" si="10"/>
        <v>266223.42</v>
      </c>
    </row>
    <row r="714" spans="1:6" ht="14.25" customHeight="1">
      <c r="A714" s="179" t="s">
        <v>1454</v>
      </c>
      <c r="B714" s="179" t="s">
        <v>226</v>
      </c>
      <c r="C714" s="2">
        <v>18</v>
      </c>
      <c r="D714" s="2">
        <v>245372</v>
      </c>
      <c r="E714" s="162">
        <v>1.444</v>
      </c>
      <c r="F714" s="2">
        <f t="shared" si="10"/>
        <v>78937.704</v>
      </c>
    </row>
    <row r="715" spans="1:6" ht="14.25" customHeight="1">
      <c r="A715" s="183" t="s">
        <v>1459</v>
      </c>
      <c r="B715" s="183" t="s">
        <v>219</v>
      </c>
      <c r="C715" s="2">
        <v>78</v>
      </c>
      <c r="D715" s="2">
        <v>2350509</v>
      </c>
      <c r="E715" s="162">
        <v>12.362</v>
      </c>
      <c r="F715" s="2">
        <f aca="true" t="shared" si="11" ref="F715:F778">+$F$6*E715</f>
        <v>675781.0920000001</v>
      </c>
    </row>
    <row r="716" spans="1:6" ht="14.25" customHeight="1">
      <c r="A716" s="179" t="s">
        <v>1474</v>
      </c>
      <c r="B716" s="179" t="s">
        <v>213</v>
      </c>
      <c r="C716" s="2">
        <v>31</v>
      </c>
      <c r="D716" s="2">
        <v>854831</v>
      </c>
      <c r="E716" s="162">
        <v>3.806</v>
      </c>
      <c r="F716" s="2">
        <f t="shared" si="11"/>
        <v>208058.796</v>
      </c>
    </row>
    <row r="717" spans="1:6" ht="14.25" customHeight="1">
      <c r="A717" s="183" t="s">
        <v>1475</v>
      </c>
      <c r="B717" s="183" t="s">
        <v>214</v>
      </c>
      <c r="C717" s="2">
        <v>19</v>
      </c>
      <c r="D717" s="2">
        <v>242254</v>
      </c>
      <c r="E717" s="162">
        <v>1.507</v>
      </c>
      <c r="F717" s="2">
        <f t="shared" si="11"/>
        <v>82381.662</v>
      </c>
    </row>
    <row r="718" spans="1:6" ht="14.25" customHeight="1">
      <c r="A718" s="179" t="s">
        <v>1486</v>
      </c>
      <c r="B718" s="179" t="s">
        <v>212</v>
      </c>
      <c r="C718" s="2">
        <v>25</v>
      </c>
      <c r="D718" s="2">
        <v>526004</v>
      </c>
      <c r="E718" s="162">
        <v>2.918</v>
      </c>
      <c r="F718" s="2">
        <f t="shared" si="11"/>
        <v>159515.388</v>
      </c>
    </row>
    <row r="719" spans="1:6" ht="14.25" customHeight="1">
      <c r="A719" s="183" t="s">
        <v>1497</v>
      </c>
      <c r="B719" s="183" t="s">
        <v>215</v>
      </c>
      <c r="C719" s="2">
        <v>9</v>
      </c>
      <c r="D719" s="2">
        <v>124438</v>
      </c>
      <c r="E719" s="162">
        <v>0.604</v>
      </c>
      <c r="F719" s="2">
        <f t="shared" si="11"/>
        <v>33018.263999999996</v>
      </c>
    </row>
    <row r="720" spans="1:6" ht="14.25" customHeight="1">
      <c r="A720" s="179" t="s">
        <v>1508</v>
      </c>
      <c r="B720" s="179" t="s">
        <v>211</v>
      </c>
      <c r="C720" s="2">
        <v>4</v>
      </c>
      <c r="D720" s="2">
        <v>96332</v>
      </c>
      <c r="E720" s="162">
        <v>0.584</v>
      </c>
      <c r="F720" s="2">
        <f t="shared" si="11"/>
        <v>31924.944</v>
      </c>
    </row>
    <row r="721" spans="1:6" ht="14.25" customHeight="1">
      <c r="A721" s="183" t="s">
        <v>1455</v>
      </c>
      <c r="B721" s="183" t="s">
        <v>1456</v>
      </c>
      <c r="C721" s="2">
        <v>90</v>
      </c>
      <c r="D721" s="2">
        <v>2321834</v>
      </c>
      <c r="E721" s="162">
        <v>20.771</v>
      </c>
      <c r="F721" s="2">
        <f t="shared" si="11"/>
        <v>1135467.486</v>
      </c>
    </row>
    <row r="722" spans="1:6" ht="14.25" customHeight="1">
      <c r="A722" s="179" t="s">
        <v>1457</v>
      </c>
      <c r="B722" s="179" t="s">
        <v>1458</v>
      </c>
      <c r="C722" s="2">
        <v>80</v>
      </c>
      <c r="D722" s="2">
        <v>1950658</v>
      </c>
      <c r="E722" s="162">
        <v>15.539</v>
      </c>
      <c r="F722" s="2">
        <f t="shared" si="11"/>
        <v>849454.9739999999</v>
      </c>
    </row>
    <row r="723" spans="1:6" ht="14.25" customHeight="1">
      <c r="A723" s="183" t="s">
        <v>2672</v>
      </c>
      <c r="B723" s="183" t="s">
        <v>2673</v>
      </c>
      <c r="C723" s="2">
        <v>33</v>
      </c>
      <c r="D723" s="2">
        <v>1804576</v>
      </c>
      <c r="E723" s="162">
        <v>11.958</v>
      </c>
      <c r="F723" s="2">
        <f t="shared" si="11"/>
        <v>653696.028</v>
      </c>
    </row>
    <row r="724" spans="1:6" ht="14.25" customHeight="1">
      <c r="A724" s="179" t="s">
        <v>1460</v>
      </c>
      <c r="B724" s="179" t="s">
        <v>1461</v>
      </c>
      <c r="C724" s="2">
        <v>29</v>
      </c>
      <c r="D724" s="2">
        <v>335908</v>
      </c>
      <c r="E724" s="162">
        <v>2.296</v>
      </c>
      <c r="F724" s="2">
        <f t="shared" si="11"/>
        <v>125513.13599999998</v>
      </c>
    </row>
    <row r="725" spans="1:6" ht="14.25" customHeight="1">
      <c r="A725" s="183" t="s">
        <v>1462</v>
      </c>
      <c r="B725" s="183" t="s">
        <v>1463</v>
      </c>
      <c r="C725" s="2">
        <v>12</v>
      </c>
      <c r="D725" s="2">
        <v>237362</v>
      </c>
      <c r="E725" s="162">
        <v>1.297</v>
      </c>
      <c r="F725" s="2">
        <f t="shared" si="11"/>
        <v>70901.802</v>
      </c>
    </row>
    <row r="726" spans="1:6" ht="14.25" customHeight="1">
      <c r="A726" s="179" t="s">
        <v>1464</v>
      </c>
      <c r="B726" s="179" t="s">
        <v>1465</v>
      </c>
      <c r="C726" s="2">
        <v>6</v>
      </c>
      <c r="D726" s="2">
        <v>157806</v>
      </c>
      <c r="E726" s="162">
        <v>1.044</v>
      </c>
      <c r="F726" s="2">
        <f t="shared" si="11"/>
        <v>57071.304000000004</v>
      </c>
    </row>
    <row r="727" spans="1:6" ht="14.25" customHeight="1">
      <c r="A727" s="183" t="s">
        <v>1466</v>
      </c>
      <c r="B727" s="183" t="s">
        <v>1467</v>
      </c>
      <c r="C727" s="2">
        <v>18</v>
      </c>
      <c r="D727" s="2">
        <v>145237</v>
      </c>
      <c r="E727" s="162">
        <v>0.902</v>
      </c>
      <c r="F727" s="2">
        <f t="shared" si="11"/>
        <v>49308.732</v>
      </c>
    </row>
    <row r="728" spans="1:6" ht="14.25" customHeight="1">
      <c r="A728" s="179" t="s">
        <v>1468</v>
      </c>
      <c r="B728" s="179" t="s">
        <v>216</v>
      </c>
      <c r="C728" s="2">
        <v>17</v>
      </c>
      <c r="D728" s="2">
        <v>112737</v>
      </c>
      <c r="E728" s="162">
        <v>0.733</v>
      </c>
      <c r="F728" s="2">
        <f t="shared" si="11"/>
        <v>40070.178</v>
      </c>
    </row>
    <row r="729" spans="1:6" ht="14.25" customHeight="1">
      <c r="A729" s="183" t="s">
        <v>1469</v>
      </c>
      <c r="B729" s="183" t="s">
        <v>217</v>
      </c>
      <c r="C729" s="2">
        <v>9</v>
      </c>
      <c r="D729" s="2">
        <v>89305</v>
      </c>
      <c r="E729" s="162">
        <v>0.586</v>
      </c>
      <c r="F729" s="2">
        <f t="shared" si="11"/>
        <v>32034.275999999998</v>
      </c>
    </row>
    <row r="730" spans="1:6" ht="14.25" customHeight="1">
      <c r="A730" s="179" t="s">
        <v>1470</v>
      </c>
      <c r="B730" s="179" t="s">
        <v>1471</v>
      </c>
      <c r="C730" s="2">
        <v>18</v>
      </c>
      <c r="D730" s="2">
        <v>112917</v>
      </c>
      <c r="E730" s="162">
        <v>0.693</v>
      </c>
      <c r="F730" s="2">
        <f t="shared" si="11"/>
        <v>37883.538</v>
      </c>
    </row>
    <row r="731" spans="1:6" ht="14.25" customHeight="1">
      <c r="A731" s="183" t="s">
        <v>1472</v>
      </c>
      <c r="B731" s="183" t="s">
        <v>1473</v>
      </c>
      <c r="C731" s="2">
        <v>13</v>
      </c>
      <c r="D731" s="2">
        <v>89708</v>
      </c>
      <c r="E731" s="162">
        <v>0.609</v>
      </c>
      <c r="F731" s="2">
        <f t="shared" si="11"/>
        <v>33291.594</v>
      </c>
    </row>
    <row r="732" spans="1:6" ht="14.25" customHeight="1">
      <c r="A732" s="179" t="s">
        <v>1476</v>
      </c>
      <c r="B732" s="179" t="s">
        <v>1477</v>
      </c>
      <c r="C732" s="2">
        <v>13</v>
      </c>
      <c r="D732" s="2">
        <v>89820</v>
      </c>
      <c r="E732" s="162">
        <v>0.563</v>
      </c>
      <c r="F732" s="2">
        <f t="shared" si="11"/>
        <v>30776.958</v>
      </c>
    </row>
    <row r="733" spans="1:6" ht="14.25" customHeight="1">
      <c r="A733" s="183" t="s">
        <v>1478</v>
      </c>
      <c r="B733" s="183" t="s">
        <v>1479</v>
      </c>
      <c r="C733" s="2">
        <v>9</v>
      </c>
      <c r="D733" s="2">
        <v>71386</v>
      </c>
      <c r="E733" s="162">
        <v>0.479</v>
      </c>
      <c r="F733" s="2">
        <f t="shared" si="11"/>
        <v>26185.014</v>
      </c>
    </row>
    <row r="734" spans="1:6" ht="14.25" customHeight="1">
      <c r="A734" s="179" t="s">
        <v>1480</v>
      </c>
      <c r="B734" s="179" t="s">
        <v>1481</v>
      </c>
      <c r="C734" s="2">
        <v>14</v>
      </c>
      <c r="D734" s="2">
        <v>129380</v>
      </c>
      <c r="E734" s="162">
        <v>0.746</v>
      </c>
      <c r="F734" s="2">
        <f t="shared" si="11"/>
        <v>40780.836</v>
      </c>
    </row>
    <row r="735" spans="1:6" ht="14.25" customHeight="1">
      <c r="A735" s="183" t="s">
        <v>1482</v>
      </c>
      <c r="B735" s="183" t="s">
        <v>1483</v>
      </c>
      <c r="C735" s="2">
        <v>9</v>
      </c>
      <c r="D735" s="2">
        <v>89446</v>
      </c>
      <c r="E735" s="162">
        <v>0.538</v>
      </c>
      <c r="F735" s="2">
        <f t="shared" si="11"/>
        <v>29410.308</v>
      </c>
    </row>
    <row r="736" spans="1:6" ht="14.25" customHeight="1">
      <c r="A736" s="179" t="s">
        <v>1484</v>
      </c>
      <c r="B736" s="179" t="s">
        <v>1485</v>
      </c>
      <c r="C736" s="2">
        <v>5</v>
      </c>
      <c r="D736" s="2">
        <v>54101</v>
      </c>
      <c r="E736" s="162">
        <v>0.39</v>
      </c>
      <c r="F736" s="2">
        <f t="shared" si="11"/>
        <v>21319.74</v>
      </c>
    </row>
    <row r="737" spans="1:6" ht="14.25" customHeight="1">
      <c r="A737" s="183" t="s">
        <v>1487</v>
      </c>
      <c r="B737" s="183" t="s">
        <v>2992</v>
      </c>
      <c r="C737" s="2">
        <v>63</v>
      </c>
      <c r="D737" s="2">
        <v>368691</v>
      </c>
      <c r="E737" s="162">
        <v>2.379</v>
      </c>
      <c r="F737" s="2">
        <f t="shared" si="11"/>
        <v>130050.414</v>
      </c>
    </row>
    <row r="738" spans="1:6" ht="14.25" customHeight="1">
      <c r="A738" s="179" t="s">
        <v>1488</v>
      </c>
      <c r="B738" s="179" t="s">
        <v>2993</v>
      </c>
      <c r="C738" s="2">
        <v>63</v>
      </c>
      <c r="D738" s="2">
        <v>368691</v>
      </c>
      <c r="E738" s="162">
        <v>2.379</v>
      </c>
      <c r="F738" s="2">
        <f t="shared" si="11"/>
        <v>130050.414</v>
      </c>
    </row>
    <row r="739" spans="1:6" ht="14.25" customHeight="1">
      <c r="A739" s="183" t="s">
        <v>1489</v>
      </c>
      <c r="B739" s="183" t="s">
        <v>2994</v>
      </c>
      <c r="C739" s="2">
        <v>63</v>
      </c>
      <c r="D739" s="2">
        <v>368691</v>
      </c>
      <c r="E739" s="162">
        <v>2.379</v>
      </c>
      <c r="F739" s="2">
        <f t="shared" si="11"/>
        <v>130050.414</v>
      </c>
    </row>
    <row r="740" spans="1:6" ht="14.25" customHeight="1">
      <c r="A740" s="179" t="s">
        <v>1490</v>
      </c>
      <c r="B740" s="179" t="s">
        <v>2995</v>
      </c>
      <c r="C740" s="2">
        <v>63</v>
      </c>
      <c r="D740" s="2">
        <v>368691</v>
      </c>
      <c r="E740" s="162">
        <v>2.379</v>
      </c>
      <c r="F740" s="2">
        <f t="shared" si="11"/>
        <v>130050.414</v>
      </c>
    </row>
    <row r="741" spans="1:6" ht="14.25" customHeight="1">
      <c r="A741" s="183" t="s">
        <v>1491</v>
      </c>
      <c r="B741" s="183" t="s">
        <v>2996</v>
      </c>
      <c r="C741" s="2">
        <v>63</v>
      </c>
      <c r="D741" s="2">
        <v>368691</v>
      </c>
      <c r="E741" s="162">
        <v>2.379</v>
      </c>
      <c r="F741" s="2">
        <f t="shared" si="11"/>
        <v>130050.414</v>
      </c>
    </row>
    <row r="742" spans="1:6" ht="14.25" customHeight="1">
      <c r="A742" s="179" t="s">
        <v>1492</v>
      </c>
      <c r="B742" s="179" t="s">
        <v>2997</v>
      </c>
      <c r="C742" s="2">
        <v>65</v>
      </c>
      <c r="D742" s="2">
        <v>615389</v>
      </c>
      <c r="E742" s="162">
        <v>4.078</v>
      </c>
      <c r="F742" s="2">
        <f t="shared" si="11"/>
        <v>222927.948</v>
      </c>
    </row>
    <row r="743" spans="1:6" ht="14.25" customHeight="1">
      <c r="A743" s="183" t="s">
        <v>1493</v>
      </c>
      <c r="B743" s="183" t="s">
        <v>2998</v>
      </c>
      <c r="C743" s="2">
        <v>65</v>
      </c>
      <c r="D743" s="2">
        <v>615389</v>
      </c>
      <c r="E743" s="162">
        <v>4.078</v>
      </c>
      <c r="F743" s="2">
        <f t="shared" si="11"/>
        <v>222927.948</v>
      </c>
    </row>
    <row r="744" spans="1:6" ht="14.25" customHeight="1">
      <c r="A744" s="179" t="s">
        <v>1494</v>
      </c>
      <c r="B744" s="179" t="s">
        <v>290</v>
      </c>
      <c r="C744" s="2">
        <v>99</v>
      </c>
      <c r="D744" s="2">
        <v>1126359</v>
      </c>
      <c r="E744" s="162">
        <v>5.498</v>
      </c>
      <c r="F744" s="2">
        <f t="shared" si="11"/>
        <v>300553.668</v>
      </c>
    </row>
    <row r="745" spans="1:6" ht="14.25" customHeight="1">
      <c r="A745" s="183" t="s">
        <v>1495</v>
      </c>
      <c r="B745" s="183" t="s">
        <v>2999</v>
      </c>
      <c r="C745" s="2">
        <v>99</v>
      </c>
      <c r="D745" s="2">
        <v>1126359</v>
      </c>
      <c r="E745" s="162">
        <v>5.498</v>
      </c>
      <c r="F745" s="2">
        <f t="shared" si="11"/>
        <v>300553.668</v>
      </c>
    </row>
    <row r="746" spans="1:6" ht="14.25" customHeight="1">
      <c r="A746" s="179" t="s">
        <v>1496</v>
      </c>
      <c r="B746" s="179" t="s">
        <v>3000</v>
      </c>
      <c r="C746" s="2">
        <v>99</v>
      </c>
      <c r="D746" s="2">
        <v>1126359</v>
      </c>
      <c r="E746" s="162">
        <v>5.498</v>
      </c>
      <c r="F746" s="2">
        <f t="shared" si="11"/>
        <v>300553.668</v>
      </c>
    </row>
    <row r="747" spans="1:6" ht="14.25" customHeight="1">
      <c r="A747" s="183" t="s">
        <v>1498</v>
      </c>
      <c r="B747" s="183" t="s">
        <v>291</v>
      </c>
      <c r="C747" s="2">
        <v>58</v>
      </c>
      <c r="D747" s="2">
        <v>364033</v>
      </c>
      <c r="E747" s="162">
        <v>2.775</v>
      </c>
      <c r="F747" s="2">
        <f t="shared" si="11"/>
        <v>151698.15</v>
      </c>
    </row>
    <row r="748" spans="1:6" ht="14.25" customHeight="1">
      <c r="A748" s="179" t="s">
        <v>1499</v>
      </c>
      <c r="B748" s="179" t="s">
        <v>3001</v>
      </c>
      <c r="C748" s="2">
        <v>58</v>
      </c>
      <c r="D748" s="2">
        <v>364033</v>
      </c>
      <c r="E748" s="162">
        <v>2.775</v>
      </c>
      <c r="F748" s="2">
        <f t="shared" si="11"/>
        <v>151698.15</v>
      </c>
    </row>
    <row r="749" spans="1:6" ht="14.25" customHeight="1">
      <c r="A749" s="183" t="s">
        <v>1500</v>
      </c>
      <c r="B749" s="183" t="s">
        <v>292</v>
      </c>
      <c r="C749" s="2">
        <v>64</v>
      </c>
      <c r="D749" s="2">
        <v>322344</v>
      </c>
      <c r="E749" s="162">
        <v>2.104</v>
      </c>
      <c r="F749" s="2">
        <f t="shared" si="11"/>
        <v>115017.26400000001</v>
      </c>
    </row>
    <row r="750" spans="1:6" ht="14.25" customHeight="1">
      <c r="A750" s="179" t="s">
        <v>1501</v>
      </c>
      <c r="B750" s="179" t="s">
        <v>3002</v>
      </c>
      <c r="C750" s="2">
        <v>64</v>
      </c>
      <c r="D750" s="2">
        <v>322344</v>
      </c>
      <c r="E750" s="162">
        <v>2.104</v>
      </c>
      <c r="F750" s="2">
        <f t="shared" si="11"/>
        <v>115017.26400000001</v>
      </c>
    </row>
    <row r="751" spans="1:6" ht="14.25" customHeight="1">
      <c r="A751" s="183" t="s">
        <v>1502</v>
      </c>
      <c r="B751" s="183" t="s">
        <v>3003</v>
      </c>
      <c r="C751" s="2">
        <v>48</v>
      </c>
      <c r="D751" s="2">
        <v>361978</v>
      </c>
      <c r="E751" s="162">
        <v>2.112</v>
      </c>
      <c r="F751" s="2">
        <f t="shared" si="11"/>
        <v>115454.592</v>
      </c>
    </row>
    <row r="752" spans="1:6" ht="14.25" customHeight="1">
      <c r="A752" s="179" t="s">
        <v>1503</v>
      </c>
      <c r="B752" s="179" t="s">
        <v>3004</v>
      </c>
      <c r="C752" s="2">
        <v>48</v>
      </c>
      <c r="D752" s="2">
        <v>361978</v>
      </c>
      <c r="E752" s="162">
        <v>2.112</v>
      </c>
      <c r="F752" s="2">
        <f t="shared" si="11"/>
        <v>115454.592</v>
      </c>
    </row>
    <row r="753" spans="1:6" ht="14.25" customHeight="1">
      <c r="A753" s="183" t="s">
        <v>1504</v>
      </c>
      <c r="B753" s="183" t="s">
        <v>293</v>
      </c>
      <c r="C753" s="2">
        <v>26</v>
      </c>
      <c r="D753" s="2">
        <v>132739</v>
      </c>
      <c r="E753" s="162">
        <v>1.066</v>
      </c>
      <c r="F753" s="2">
        <f t="shared" si="11"/>
        <v>58273.956000000006</v>
      </c>
    </row>
    <row r="754" spans="1:6" ht="14.25" customHeight="1">
      <c r="A754" s="179" t="s">
        <v>1505</v>
      </c>
      <c r="B754" s="179" t="s">
        <v>3005</v>
      </c>
      <c r="C754" s="2">
        <v>26</v>
      </c>
      <c r="D754" s="2">
        <v>132739</v>
      </c>
      <c r="E754" s="162">
        <v>1.066</v>
      </c>
      <c r="F754" s="2">
        <f t="shared" si="11"/>
        <v>58273.956000000006</v>
      </c>
    </row>
    <row r="755" spans="1:6" ht="14.25" customHeight="1">
      <c r="A755" s="183" t="s">
        <v>1506</v>
      </c>
      <c r="B755" s="183" t="s">
        <v>3006</v>
      </c>
      <c r="C755" s="2">
        <v>26</v>
      </c>
      <c r="D755" s="2">
        <v>141010</v>
      </c>
      <c r="E755" s="162">
        <v>1.073</v>
      </c>
      <c r="F755" s="2">
        <f t="shared" si="11"/>
        <v>58656.617999999995</v>
      </c>
    </row>
    <row r="756" spans="1:6" ht="14.25" customHeight="1">
      <c r="A756" s="179" t="s">
        <v>1507</v>
      </c>
      <c r="B756" s="179" t="s">
        <v>3007</v>
      </c>
      <c r="C756" s="2">
        <v>26</v>
      </c>
      <c r="D756" s="2">
        <v>141010</v>
      </c>
      <c r="E756" s="162">
        <v>1.073</v>
      </c>
      <c r="F756" s="2">
        <f t="shared" si="11"/>
        <v>58656.617999999995</v>
      </c>
    </row>
    <row r="757" spans="1:6" ht="14.25" customHeight="1">
      <c r="A757" s="183" t="s">
        <v>1509</v>
      </c>
      <c r="B757" s="183" t="s">
        <v>3008</v>
      </c>
      <c r="C757" s="2">
        <v>26</v>
      </c>
      <c r="D757" s="2">
        <v>141010</v>
      </c>
      <c r="E757" s="162">
        <v>1.073</v>
      </c>
      <c r="F757" s="2">
        <f t="shared" si="11"/>
        <v>58656.617999999995</v>
      </c>
    </row>
    <row r="758" spans="1:6" ht="14.25" customHeight="1">
      <c r="A758" s="179" t="s">
        <v>1510</v>
      </c>
      <c r="B758" s="179" t="s">
        <v>3009</v>
      </c>
      <c r="C758" s="2">
        <v>26</v>
      </c>
      <c r="D758" s="2">
        <v>141010</v>
      </c>
      <c r="E758" s="162">
        <v>1.073</v>
      </c>
      <c r="F758" s="2">
        <f t="shared" si="11"/>
        <v>58656.617999999995</v>
      </c>
    </row>
    <row r="759" spans="1:6" ht="14.25" customHeight="1">
      <c r="A759" s="183" t="s">
        <v>1511</v>
      </c>
      <c r="B759" s="183" t="s">
        <v>3010</v>
      </c>
      <c r="C759" s="2">
        <v>26</v>
      </c>
      <c r="D759" s="2">
        <v>141010</v>
      </c>
      <c r="E759" s="162">
        <v>1.073</v>
      </c>
      <c r="F759" s="2">
        <f t="shared" si="11"/>
        <v>58656.617999999995</v>
      </c>
    </row>
    <row r="760" spans="1:6" ht="14.25" customHeight="1">
      <c r="A760" s="179" t="s">
        <v>1512</v>
      </c>
      <c r="B760" s="179" t="s">
        <v>3011</v>
      </c>
      <c r="C760" s="2">
        <v>25</v>
      </c>
      <c r="D760" s="2">
        <v>169990</v>
      </c>
      <c r="E760" s="162">
        <v>1.21</v>
      </c>
      <c r="F760" s="2">
        <f t="shared" si="11"/>
        <v>66145.86</v>
      </c>
    </row>
    <row r="761" spans="1:6" ht="14.25" customHeight="1">
      <c r="A761" s="183" t="s">
        <v>1513</v>
      </c>
      <c r="B761" s="183" t="s">
        <v>3012</v>
      </c>
      <c r="C761" s="2">
        <v>25</v>
      </c>
      <c r="D761" s="2">
        <v>169990</v>
      </c>
      <c r="E761" s="162">
        <v>1.21</v>
      </c>
      <c r="F761" s="2">
        <f t="shared" si="11"/>
        <v>66145.86</v>
      </c>
    </row>
    <row r="762" spans="1:6" ht="14.25" customHeight="1">
      <c r="A762" s="179" t="s">
        <v>1514</v>
      </c>
      <c r="B762" s="179" t="s">
        <v>3013</v>
      </c>
      <c r="C762" s="2">
        <v>25</v>
      </c>
      <c r="D762" s="2">
        <v>169990</v>
      </c>
      <c r="E762" s="162">
        <v>1.21</v>
      </c>
      <c r="F762" s="2">
        <f t="shared" si="11"/>
        <v>66145.86</v>
      </c>
    </row>
    <row r="763" spans="1:6" ht="14.25" customHeight="1">
      <c r="A763" s="183" t="s">
        <v>1515</v>
      </c>
      <c r="B763" s="183" t="s">
        <v>294</v>
      </c>
      <c r="C763" s="2">
        <v>90</v>
      </c>
      <c r="D763" s="2">
        <v>376613</v>
      </c>
      <c r="E763" s="162">
        <v>4.641</v>
      </c>
      <c r="F763" s="2">
        <f t="shared" si="11"/>
        <v>253704.906</v>
      </c>
    </row>
    <row r="764" spans="1:6" ht="14.25" customHeight="1">
      <c r="A764" s="179" t="s">
        <v>1516</v>
      </c>
      <c r="B764" s="179" t="s">
        <v>3014</v>
      </c>
      <c r="C764" s="2">
        <v>90</v>
      </c>
      <c r="D764" s="2">
        <v>376613</v>
      </c>
      <c r="E764" s="162">
        <v>4.641</v>
      </c>
      <c r="F764" s="2">
        <f t="shared" si="11"/>
        <v>253704.906</v>
      </c>
    </row>
    <row r="765" spans="1:6" ht="14.25" customHeight="1">
      <c r="A765" s="183" t="s">
        <v>1517</v>
      </c>
      <c r="B765" s="183" t="s">
        <v>3015</v>
      </c>
      <c r="C765" s="2">
        <v>26</v>
      </c>
      <c r="D765" s="2">
        <v>140729</v>
      </c>
      <c r="E765" s="162">
        <v>1.072</v>
      </c>
      <c r="F765" s="2">
        <f t="shared" si="11"/>
        <v>58601.952000000005</v>
      </c>
    </row>
    <row r="766" spans="1:6" ht="14.25" customHeight="1">
      <c r="A766" s="179" t="s">
        <v>1518</v>
      </c>
      <c r="B766" s="179" t="s">
        <v>3016</v>
      </c>
      <c r="C766" s="2">
        <v>26</v>
      </c>
      <c r="D766" s="2">
        <v>140729</v>
      </c>
      <c r="E766" s="162">
        <v>1.072</v>
      </c>
      <c r="F766" s="2">
        <f t="shared" si="11"/>
        <v>58601.952000000005</v>
      </c>
    </row>
    <row r="767" spans="1:6" ht="14.25" customHeight="1">
      <c r="A767" s="183" t="s">
        <v>1519</v>
      </c>
      <c r="B767" s="183" t="s">
        <v>3017</v>
      </c>
      <c r="C767" s="2">
        <v>26</v>
      </c>
      <c r="D767" s="2">
        <v>140729</v>
      </c>
      <c r="E767" s="162">
        <v>1.072</v>
      </c>
      <c r="F767" s="2">
        <f t="shared" si="11"/>
        <v>58601.952000000005</v>
      </c>
    </row>
    <row r="768" spans="1:6" ht="14.25" customHeight="1">
      <c r="A768" s="179" t="s">
        <v>1520</v>
      </c>
      <c r="B768" s="179" t="s">
        <v>3018</v>
      </c>
      <c r="C768" s="2">
        <v>26</v>
      </c>
      <c r="D768" s="2">
        <v>140729</v>
      </c>
      <c r="E768" s="162">
        <v>1.072</v>
      </c>
      <c r="F768" s="2">
        <f t="shared" si="11"/>
        <v>58601.952000000005</v>
      </c>
    </row>
    <row r="769" spans="1:6" ht="14.25" customHeight="1">
      <c r="A769" s="183" t="s">
        <v>1521</v>
      </c>
      <c r="B769" s="183" t="s">
        <v>3019</v>
      </c>
      <c r="C769" s="2">
        <v>26</v>
      </c>
      <c r="D769" s="2">
        <v>140729</v>
      </c>
      <c r="E769" s="162">
        <v>1.072</v>
      </c>
      <c r="F769" s="2">
        <f t="shared" si="11"/>
        <v>58601.952000000005</v>
      </c>
    </row>
    <row r="770" spans="1:6" ht="14.25" customHeight="1">
      <c r="A770" s="179" t="s">
        <v>1522</v>
      </c>
      <c r="B770" s="179" t="s">
        <v>2650</v>
      </c>
      <c r="C770" s="2">
        <v>35</v>
      </c>
      <c r="D770" s="2">
        <v>99999999</v>
      </c>
      <c r="E770" s="162">
        <v>0.652</v>
      </c>
      <c r="F770" s="2">
        <f t="shared" si="11"/>
        <v>35642.232</v>
      </c>
    </row>
    <row r="771" spans="1:6" ht="14.25" customHeight="1">
      <c r="A771" s="183" t="s">
        <v>2635</v>
      </c>
      <c r="B771" s="183" t="s">
        <v>3020</v>
      </c>
      <c r="C771" s="2">
        <v>0</v>
      </c>
      <c r="D771" s="2">
        <v>0</v>
      </c>
      <c r="E771" s="162">
        <v>0</v>
      </c>
      <c r="F771" s="2">
        <f t="shared" si="11"/>
        <v>0</v>
      </c>
    </row>
    <row r="772" spans="1:6" ht="14.25" customHeight="1">
      <c r="A772" s="179" t="s">
        <v>1523</v>
      </c>
      <c r="B772" s="179" t="s">
        <v>1524</v>
      </c>
      <c r="C772" s="2">
        <v>52</v>
      </c>
      <c r="D772" s="2">
        <v>607210</v>
      </c>
      <c r="E772" s="162">
        <v>3.797</v>
      </c>
      <c r="F772" s="2">
        <f t="shared" si="11"/>
        <v>207566.802</v>
      </c>
    </row>
    <row r="773" spans="1:6" ht="14.25" customHeight="1">
      <c r="A773" s="183" t="s">
        <v>1525</v>
      </c>
      <c r="B773" s="183" t="s">
        <v>1526</v>
      </c>
      <c r="C773" s="2">
        <v>35</v>
      </c>
      <c r="D773" s="2">
        <v>353803</v>
      </c>
      <c r="E773" s="162">
        <v>2.524</v>
      </c>
      <c r="F773" s="2">
        <f t="shared" si="11"/>
        <v>137976.984</v>
      </c>
    </row>
    <row r="774" spans="1:6" ht="14.25" customHeight="1">
      <c r="A774" s="179" t="s">
        <v>1527</v>
      </c>
      <c r="B774" s="179" t="s">
        <v>1528</v>
      </c>
      <c r="C774" s="2">
        <v>14</v>
      </c>
      <c r="D774" s="2">
        <v>257610</v>
      </c>
      <c r="E774" s="162">
        <v>1.753</v>
      </c>
      <c r="F774" s="2">
        <f t="shared" si="11"/>
        <v>95829.49799999999</v>
      </c>
    </row>
    <row r="775" spans="1:6" ht="14.25" customHeight="1">
      <c r="A775" s="183" t="s">
        <v>1529</v>
      </c>
      <c r="B775" s="183" t="s">
        <v>220</v>
      </c>
      <c r="C775" s="2">
        <v>22</v>
      </c>
      <c r="D775" s="2">
        <v>248952</v>
      </c>
      <c r="E775" s="162">
        <v>1.489</v>
      </c>
      <c r="F775" s="2">
        <f t="shared" si="11"/>
        <v>81397.674</v>
      </c>
    </row>
    <row r="776" spans="1:6" ht="14.25" customHeight="1">
      <c r="A776" s="179" t="s">
        <v>1530</v>
      </c>
      <c r="B776" s="179" t="s">
        <v>1531</v>
      </c>
      <c r="C776" s="2">
        <v>0</v>
      </c>
      <c r="D776" s="2">
        <v>0</v>
      </c>
      <c r="E776" s="162">
        <v>0</v>
      </c>
      <c r="F776" s="2">
        <f t="shared" si="11"/>
        <v>0</v>
      </c>
    </row>
    <row r="777" spans="1:6" ht="14.25" customHeight="1">
      <c r="A777" s="183" t="s">
        <v>1533</v>
      </c>
      <c r="B777" s="183" t="s">
        <v>1534</v>
      </c>
      <c r="C777" s="2">
        <v>0</v>
      </c>
      <c r="D777" s="2">
        <v>0</v>
      </c>
      <c r="E777" s="162">
        <v>0</v>
      </c>
      <c r="F777" s="2">
        <f t="shared" si="11"/>
        <v>0</v>
      </c>
    </row>
    <row r="778" spans="1:6" ht="14.25" customHeight="1">
      <c r="A778" s="179" t="s">
        <v>3175</v>
      </c>
      <c r="B778" s="179" t="s">
        <v>3176</v>
      </c>
      <c r="C778" s="2">
        <v>0</v>
      </c>
      <c r="D778" s="2">
        <v>0</v>
      </c>
      <c r="E778" s="162">
        <v>0</v>
      </c>
      <c r="F778" s="2">
        <f t="shared" si="11"/>
        <v>0</v>
      </c>
    </row>
    <row r="779" spans="1:6" ht="14.25" customHeight="1">
      <c r="A779" s="183" t="s">
        <v>1535</v>
      </c>
      <c r="B779" s="183" t="s">
        <v>3164</v>
      </c>
      <c r="C779" s="2">
        <v>0</v>
      </c>
      <c r="D779" s="2">
        <v>0</v>
      </c>
      <c r="E779" s="162">
        <v>0</v>
      </c>
      <c r="F779" s="2">
        <f aca="true" t="shared" si="12" ref="F779:F784">+$F$6*E779</f>
        <v>0</v>
      </c>
    </row>
    <row r="780" spans="1:6" ht="14.25" customHeight="1">
      <c r="A780" s="179" t="s">
        <v>1536</v>
      </c>
      <c r="B780" s="179" t="s">
        <v>3165</v>
      </c>
      <c r="C780" s="2">
        <v>0</v>
      </c>
      <c r="D780" s="2">
        <v>0</v>
      </c>
      <c r="E780" s="162">
        <v>0</v>
      </c>
      <c r="F780" s="2">
        <f t="shared" si="12"/>
        <v>0</v>
      </c>
    </row>
    <row r="781" spans="1:6" ht="14.25" customHeight="1">
      <c r="A781" s="183" t="s">
        <v>1537</v>
      </c>
      <c r="B781" s="183" t="s">
        <v>3021</v>
      </c>
      <c r="C781" s="2">
        <v>0</v>
      </c>
      <c r="D781" s="2">
        <v>0</v>
      </c>
      <c r="E781" s="162">
        <v>0</v>
      </c>
      <c r="F781" s="2">
        <f t="shared" si="12"/>
        <v>0</v>
      </c>
    </row>
    <row r="782" spans="1:6" ht="14.25" customHeight="1">
      <c r="A782" s="179" t="s">
        <v>1538</v>
      </c>
      <c r="B782" s="179" t="s">
        <v>3022</v>
      </c>
      <c r="C782" s="2">
        <v>0</v>
      </c>
      <c r="D782" s="2">
        <v>0</v>
      </c>
      <c r="E782" s="162">
        <v>0</v>
      </c>
      <c r="F782" s="2">
        <f t="shared" si="12"/>
        <v>0</v>
      </c>
    </row>
    <row r="783" spans="1:6" ht="14.25" customHeight="1">
      <c r="A783" s="183" t="s">
        <v>1539</v>
      </c>
      <c r="B783" s="183" t="s">
        <v>1540</v>
      </c>
      <c r="C783" s="2">
        <v>0</v>
      </c>
      <c r="D783" s="2">
        <v>0</v>
      </c>
      <c r="E783" s="162">
        <v>0</v>
      </c>
      <c r="F783" s="2">
        <f t="shared" si="12"/>
        <v>0</v>
      </c>
    </row>
    <row r="784" spans="1:6" ht="14.25" customHeight="1">
      <c r="A784" t="s">
        <v>1539</v>
      </c>
      <c r="B784" s="161" t="s">
        <v>1540</v>
      </c>
      <c r="C784">
        <v>0</v>
      </c>
      <c r="D784" s="2">
        <v>0</v>
      </c>
      <c r="E784" s="162">
        <v>0</v>
      </c>
      <c r="F784" s="2">
        <f t="shared" si="12"/>
        <v>0</v>
      </c>
    </row>
    <row r="785" spans="1:6" ht="14.25" customHeight="1">
      <c r="A785" s="4"/>
      <c r="B785" s="4"/>
      <c r="C785" s="4"/>
      <c r="D785" s="4"/>
      <c r="E785" s="177"/>
      <c r="F785" s="4"/>
    </row>
    <row r="786" spans="1:6" ht="14.25" customHeight="1">
      <c r="A786" s="4"/>
      <c r="B786" s="4"/>
      <c r="C786" s="4"/>
      <c r="D786" s="4"/>
      <c r="E786" s="4"/>
      <c r="F786" s="4"/>
    </row>
  </sheetData>
  <sheetProtection/>
  <mergeCells count="2">
    <mergeCell ref="A7:B7"/>
    <mergeCell ref="C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 xml:space="preserve">&amp;C&amp;"Arial,Fet"&amp;12DRG-priser i sluten vård 2018
Hallands Sjukhus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K814"/>
  <sheetViews>
    <sheetView zoomScalePageLayoutView="0" workbookViewId="0" topLeftCell="A1">
      <pane ySplit="8" topLeftCell="A9" activePane="bottomLeft" state="frozen"/>
      <selection pane="topLeft" activeCell="M558" sqref="M558"/>
      <selection pane="bottomLeft" activeCell="M558" sqref="M558"/>
    </sheetView>
  </sheetViews>
  <sheetFormatPr defaultColWidth="9.140625" defaultRowHeight="12.75"/>
  <cols>
    <col min="2" max="2" width="34.7109375" style="0" customWidth="1"/>
    <col min="4" max="4" width="11.28125" style="0" customWidth="1"/>
    <col min="6" max="6" width="10.140625" style="0" bestFit="1" customWidth="1"/>
    <col min="8" max="8" width="10.140625" style="0" bestFit="1" customWidth="1"/>
    <col min="9" max="9" width="7.140625" style="0" customWidth="1"/>
    <col min="10" max="10" width="19.7109375" style="0" customWidth="1"/>
    <col min="13" max="13" width="9.8515625" style="0" bestFit="1" customWidth="1"/>
  </cols>
  <sheetData>
    <row r="1" spans="1:6" ht="18">
      <c r="A1" s="24" t="s">
        <v>328</v>
      </c>
      <c r="B1" s="56"/>
      <c r="C1" s="57"/>
      <c r="D1" s="58"/>
      <c r="E1" s="59"/>
      <c r="F1" s="59"/>
    </row>
    <row r="2" spans="1:6" ht="18">
      <c r="A2" s="24" t="s">
        <v>2647</v>
      </c>
      <c r="B2" s="56"/>
      <c r="C2" s="57"/>
      <c r="D2" s="58"/>
      <c r="E2" s="59"/>
      <c r="F2" s="13" t="s">
        <v>330</v>
      </c>
    </row>
    <row r="3" spans="1:6" ht="12.75">
      <c r="A3" s="23" t="s">
        <v>312</v>
      </c>
      <c r="B3" s="27"/>
      <c r="C3" s="25"/>
      <c r="D3" s="31"/>
      <c r="E3" s="32"/>
      <c r="F3" s="32"/>
    </row>
    <row r="4" spans="1:6" ht="18">
      <c r="A4" s="29" t="s">
        <v>3235</v>
      </c>
      <c r="B4" s="60"/>
      <c r="C4" s="61"/>
      <c r="D4" s="61"/>
      <c r="E4" s="58"/>
      <c r="F4" s="59"/>
    </row>
    <row r="5" spans="1:6" ht="18">
      <c r="A5" s="62" t="s">
        <v>407</v>
      </c>
      <c r="B5" s="60"/>
      <c r="C5" s="61"/>
      <c r="D5" s="61"/>
      <c r="E5" s="58"/>
      <c r="F5" s="59"/>
    </row>
    <row r="6" spans="5:6" ht="12.75">
      <c r="E6" s="26" t="s">
        <v>310</v>
      </c>
      <c r="F6" s="63">
        <v>52939</v>
      </c>
    </row>
    <row r="7" spans="1:6" ht="12.75">
      <c r="A7" s="201" t="s">
        <v>247</v>
      </c>
      <c r="B7" s="202"/>
      <c r="C7" s="203" t="s">
        <v>295</v>
      </c>
      <c r="D7" s="204"/>
      <c r="E7" s="34"/>
      <c r="F7" s="35"/>
    </row>
    <row r="8" spans="1:6" ht="12.75">
      <c r="A8" s="36" t="s">
        <v>296</v>
      </c>
      <c r="B8" s="37" t="s">
        <v>248</v>
      </c>
      <c r="C8" s="38" t="s">
        <v>0</v>
      </c>
      <c r="D8" s="39" t="s">
        <v>297</v>
      </c>
      <c r="E8" s="40" t="s">
        <v>309</v>
      </c>
      <c r="F8" s="41" t="s">
        <v>298</v>
      </c>
    </row>
    <row r="10" spans="1:6" ht="15">
      <c r="A10" s="179" t="s">
        <v>408</v>
      </c>
      <c r="B10" s="179" t="s">
        <v>409</v>
      </c>
      <c r="C10" s="2">
        <v>38</v>
      </c>
      <c r="D10" s="2">
        <v>965285</v>
      </c>
      <c r="E10" s="162">
        <v>6.257</v>
      </c>
      <c r="F10" s="2">
        <f>+E10*$F$6</f>
        <v>331239.323</v>
      </c>
    </row>
    <row r="11" spans="1:6" ht="15">
      <c r="A11" s="183" t="s">
        <v>410</v>
      </c>
      <c r="B11" s="183" t="s">
        <v>411</v>
      </c>
      <c r="C11" s="2">
        <v>15</v>
      </c>
      <c r="D11" s="2">
        <v>345637</v>
      </c>
      <c r="E11" s="162">
        <v>3.258</v>
      </c>
      <c r="F11" s="2">
        <f aca="true" t="shared" si="0" ref="F11:F74">+E11*$F$6</f>
        <v>172475.262</v>
      </c>
    </row>
    <row r="12" spans="1:6" ht="15">
      <c r="A12" s="179" t="s">
        <v>412</v>
      </c>
      <c r="B12" s="179" t="s">
        <v>3038</v>
      </c>
      <c r="C12" s="2">
        <v>15</v>
      </c>
      <c r="D12" s="2">
        <v>339628</v>
      </c>
      <c r="E12" s="162">
        <v>3.039</v>
      </c>
      <c r="F12" s="2">
        <f t="shared" si="0"/>
        <v>160881.621</v>
      </c>
    </row>
    <row r="13" spans="1:6" ht="15">
      <c r="A13" s="183" t="s">
        <v>413</v>
      </c>
      <c r="B13" s="183" t="s">
        <v>1</v>
      </c>
      <c r="C13" s="2">
        <v>10</v>
      </c>
      <c r="D13" s="2">
        <v>174382</v>
      </c>
      <c r="E13" s="162">
        <v>1.467</v>
      </c>
      <c r="F13" s="2">
        <f t="shared" si="0"/>
        <v>77661.513</v>
      </c>
    </row>
    <row r="14" spans="1:6" ht="15">
      <c r="A14" s="179" t="s">
        <v>414</v>
      </c>
      <c r="B14" s="179" t="s">
        <v>415</v>
      </c>
      <c r="C14" s="2">
        <v>44</v>
      </c>
      <c r="D14" s="2">
        <v>1651682</v>
      </c>
      <c r="E14" s="162">
        <v>12.012</v>
      </c>
      <c r="F14" s="2">
        <f t="shared" si="0"/>
        <v>635903.268</v>
      </c>
    </row>
    <row r="15" spans="1:6" ht="15">
      <c r="A15" s="183" t="s">
        <v>416</v>
      </c>
      <c r="B15" s="183" t="s">
        <v>417</v>
      </c>
      <c r="C15" s="2">
        <v>33</v>
      </c>
      <c r="D15" s="2">
        <v>1200904</v>
      </c>
      <c r="E15" s="162">
        <v>8.298</v>
      </c>
      <c r="F15" s="2">
        <f t="shared" si="0"/>
        <v>439287.822</v>
      </c>
    </row>
    <row r="16" spans="1:6" ht="15">
      <c r="A16" s="179" t="s">
        <v>418</v>
      </c>
      <c r="B16" s="179" t="s">
        <v>419</v>
      </c>
      <c r="C16" s="2">
        <v>54</v>
      </c>
      <c r="D16" s="2">
        <v>1288800</v>
      </c>
      <c r="E16" s="162">
        <v>7.126</v>
      </c>
      <c r="F16" s="2">
        <f t="shared" si="0"/>
        <v>377243.314</v>
      </c>
    </row>
    <row r="17" spans="1:6" ht="15">
      <c r="A17" s="183" t="s">
        <v>420</v>
      </c>
      <c r="B17" s="183" t="s">
        <v>421</v>
      </c>
      <c r="C17" s="2">
        <v>13</v>
      </c>
      <c r="D17" s="2">
        <v>215664</v>
      </c>
      <c r="E17" s="162">
        <v>1.727</v>
      </c>
      <c r="F17" s="2">
        <f t="shared" si="0"/>
        <v>91425.653</v>
      </c>
    </row>
    <row r="18" spans="1:6" ht="15">
      <c r="A18" s="179" t="s">
        <v>422</v>
      </c>
      <c r="B18" s="179" t="s">
        <v>423</v>
      </c>
      <c r="C18" s="2">
        <v>56</v>
      </c>
      <c r="D18" s="2">
        <v>1532552</v>
      </c>
      <c r="E18" s="162">
        <v>10.166</v>
      </c>
      <c r="F18" s="2">
        <f t="shared" si="0"/>
        <v>538177.8740000001</v>
      </c>
    </row>
    <row r="19" spans="1:6" ht="15">
      <c r="A19" s="183" t="s">
        <v>424</v>
      </c>
      <c r="B19" s="183" t="s">
        <v>425</v>
      </c>
      <c r="C19" s="2">
        <v>41</v>
      </c>
      <c r="D19" s="2">
        <v>902920</v>
      </c>
      <c r="E19" s="162">
        <v>5.775</v>
      </c>
      <c r="F19" s="2">
        <f t="shared" si="0"/>
        <v>305722.72500000003</v>
      </c>
    </row>
    <row r="20" spans="1:6" ht="15">
      <c r="A20" s="179" t="s">
        <v>426</v>
      </c>
      <c r="B20" s="179" t="s">
        <v>427</v>
      </c>
      <c r="C20" s="2">
        <v>18</v>
      </c>
      <c r="D20" s="2">
        <v>471318</v>
      </c>
      <c r="E20" s="162">
        <v>3.352</v>
      </c>
      <c r="F20" s="2">
        <f t="shared" si="0"/>
        <v>177451.528</v>
      </c>
    </row>
    <row r="21" spans="1:6" ht="15">
      <c r="A21" s="183" t="s">
        <v>428</v>
      </c>
      <c r="B21" s="183" t="s">
        <v>429</v>
      </c>
      <c r="C21" s="2">
        <v>34</v>
      </c>
      <c r="D21" s="2">
        <v>985706</v>
      </c>
      <c r="E21" s="162">
        <v>7.02</v>
      </c>
      <c r="F21" s="2">
        <f t="shared" si="0"/>
        <v>371631.77999999997</v>
      </c>
    </row>
    <row r="22" spans="1:6" ht="15">
      <c r="A22" s="179" t="s">
        <v>412</v>
      </c>
      <c r="B22" s="179" t="s">
        <v>3038</v>
      </c>
      <c r="C22" s="2">
        <v>39.8000000000001</v>
      </c>
      <c r="D22" s="2">
        <v>1012064</v>
      </c>
      <c r="E22" s="162">
        <v>6.59966666666667</v>
      </c>
      <c r="F22" s="2">
        <f t="shared" si="0"/>
        <v>349379.75366666686</v>
      </c>
    </row>
    <row r="23" spans="1:6" ht="15">
      <c r="A23" s="183" t="s">
        <v>413</v>
      </c>
      <c r="B23" s="183" t="s">
        <v>1</v>
      </c>
      <c r="C23" s="2">
        <v>41.2545454545455</v>
      </c>
      <c r="D23" s="2">
        <v>1036738.25454545</v>
      </c>
      <c r="E23" s="162">
        <v>6.70902424242424</v>
      </c>
      <c r="F23" s="2">
        <f t="shared" si="0"/>
        <v>355169.03436969686</v>
      </c>
    </row>
    <row r="24" spans="1:6" ht="15">
      <c r="A24" s="179" t="s">
        <v>414</v>
      </c>
      <c r="B24" s="179" t="s">
        <v>415</v>
      </c>
      <c r="C24" s="2">
        <v>42.7090909090909</v>
      </c>
      <c r="D24" s="2">
        <v>1061412.50909091</v>
      </c>
      <c r="E24" s="162">
        <v>6.81838181818182</v>
      </c>
      <c r="F24" s="2">
        <f t="shared" si="0"/>
        <v>360958.31507272733</v>
      </c>
    </row>
    <row r="25" spans="1:6" ht="15">
      <c r="A25" s="183" t="s">
        <v>416</v>
      </c>
      <c r="B25" s="183" t="s">
        <v>417</v>
      </c>
      <c r="C25" s="2">
        <v>44.1636363636363</v>
      </c>
      <c r="D25" s="2">
        <v>1086086.76363636</v>
      </c>
      <c r="E25" s="162">
        <v>6.9277393939394</v>
      </c>
      <c r="F25" s="2">
        <f t="shared" si="0"/>
        <v>366747.5957757579</v>
      </c>
    </row>
    <row r="26" spans="1:6" ht="15">
      <c r="A26" s="179" t="s">
        <v>430</v>
      </c>
      <c r="B26" s="179" t="s">
        <v>431</v>
      </c>
      <c r="C26" s="2">
        <v>17</v>
      </c>
      <c r="D26" s="2">
        <v>198387</v>
      </c>
      <c r="E26" s="162">
        <v>2.337</v>
      </c>
      <c r="F26" s="2">
        <f t="shared" si="0"/>
        <v>123718.44300000001</v>
      </c>
    </row>
    <row r="27" spans="1:6" ht="15">
      <c r="A27" s="183" t="s">
        <v>432</v>
      </c>
      <c r="B27" s="183" t="s">
        <v>433</v>
      </c>
      <c r="C27" s="2">
        <v>14</v>
      </c>
      <c r="D27" s="2">
        <v>177555</v>
      </c>
      <c r="E27" s="162">
        <v>2.028</v>
      </c>
      <c r="F27" s="2">
        <f t="shared" si="0"/>
        <v>107360.292</v>
      </c>
    </row>
    <row r="28" spans="1:6" ht="15">
      <c r="A28" s="179" t="s">
        <v>434</v>
      </c>
      <c r="B28" s="179" t="s">
        <v>2</v>
      </c>
      <c r="C28" s="2">
        <v>5</v>
      </c>
      <c r="D28" s="2">
        <v>81174</v>
      </c>
      <c r="E28" s="162">
        <v>0.737</v>
      </c>
      <c r="F28" s="2">
        <f t="shared" si="0"/>
        <v>39016.043</v>
      </c>
    </row>
    <row r="29" spans="1:6" ht="15">
      <c r="A29" s="183" t="s">
        <v>435</v>
      </c>
      <c r="B29" s="183" t="s">
        <v>3167</v>
      </c>
      <c r="C29" s="2">
        <v>66</v>
      </c>
      <c r="D29" s="2">
        <v>656746</v>
      </c>
      <c r="E29" s="162">
        <v>3.968</v>
      </c>
      <c r="F29" s="2">
        <f t="shared" si="0"/>
        <v>210061.952</v>
      </c>
    </row>
    <row r="30" spans="1:6" ht="15">
      <c r="A30" s="179" t="s">
        <v>436</v>
      </c>
      <c r="B30" s="179" t="s">
        <v>3168</v>
      </c>
      <c r="C30" s="2">
        <v>12</v>
      </c>
      <c r="D30" s="2">
        <v>195643</v>
      </c>
      <c r="E30" s="162">
        <v>1.266</v>
      </c>
      <c r="F30" s="2">
        <f t="shared" si="0"/>
        <v>67020.774</v>
      </c>
    </row>
    <row r="31" spans="1:6" ht="15">
      <c r="A31" s="183" t="s">
        <v>437</v>
      </c>
      <c r="B31" s="183" t="s">
        <v>3169</v>
      </c>
      <c r="C31" s="2">
        <v>5</v>
      </c>
      <c r="D31" s="2">
        <v>128639</v>
      </c>
      <c r="E31" s="162">
        <v>0.909</v>
      </c>
      <c r="F31" s="2">
        <f t="shared" si="0"/>
        <v>48121.551</v>
      </c>
    </row>
    <row r="32" spans="1:6" ht="15">
      <c r="A32" s="179" t="s">
        <v>438</v>
      </c>
      <c r="B32" s="179" t="s">
        <v>2970</v>
      </c>
      <c r="C32" s="2">
        <v>12</v>
      </c>
      <c r="D32" s="2">
        <v>211974</v>
      </c>
      <c r="E32" s="162">
        <v>1.135</v>
      </c>
      <c r="F32" s="2">
        <f t="shared" si="0"/>
        <v>60085.765</v>
      </c>
    </row>
    <row r="33" spans="1:6" ht="15">
      <c r="A33" s="183" t="s">
        <v>439</v>
      </c>
      <c r="B33" s="183" t="s">
        <v>440</v>
      </c>
      <c r="C33" s="2">
        <v>79</v>
      </c>
      <c r="D33" s="2">
        <v>998807</v>
      </c>
      <c r="E33" s="162">
        <v>5.624</v>
      </c>
      <c r="F33" s="2">
        <f t="shared" si="0"/>
        <v>297728.936</v>
      </c>
    </row>
    <row r="34" spans="1:6" ht="15">
      <c r="A34" s="179" t="s">
        <v>441</v>
      </c>
      <c r="B34" s="179" t="s">
        <v>442</v>
      </c>
      <c r="C34" s="2">
        <v>38</v>
      </c>
      <c r="D34" s="2">
        <v>539875</v>
      </c>
      <c r="E34" s="162">
        <v>2.299</v>
      </c>
      <c r="F34" s="2">
        <f t="shared" si="0"/>
        <v>121706.761</v>
      </c>
    </row>
    <row r="35" spans="1:6" ht="15">
      <c r="A35" s="183" t="s">
        <v>443</v>
      </c>
      <c r="B35" s="183" t="s">
        <v>444</v>
      </c>
      <c r="C35" s="2">
        <v>17</v>
      </c>
      <c r="D35" s="2">
        <v>191847</v>
      </c>
      <c r="E35" s="162">
        <v>0.969</v>
      </c>
      <c r="F35" s="2">
        <f t="shared" si="0"/>
        <v>51297.890999999996</v>
      </c>
    </row>
    <row r="36" spans="1:6" ht="15">
      <c r="A36" s="179" t="s">
        <v>445</v>
      </c>
      <c r="B36" s="179" t="s">
        <v>446</v>
      </c>
      <c r="C36" s="2">
        <v>30</v>
      </c>
      <c r="D36" s="2">
        <v>214327</v>
      </c>
      <c r="E36" s="162">
        <v>1.454</v>
      </c>
      <c r="F36" s="2">
        <f t="shared" si="0"/>
        <v>76973.306</v>
      </c>
    </row>
    <row r="37" spans="1:6" ht="15">
      <c r="A37" s="183" t="s">
        <v>447</v>
      </c>
      <c r="B37" s="183" t="s">
        <v>3</v>
      </c>
      <c r="C37" s="2">
        <v>27</v>
      </c>
      <c r="D37" s="2">
        <v>205759</v>
      </c>
      <c r="E37" s="162">
        <v>1.351</v>
      </c>
      <c r="F37" s="2">
        <f t="shared" si="0"/>
        <v>71520.58899999999</v>
      </c>
    </row>
    <row r="38" spans="1:6" ht="15">
      <c r="A38" s="179" t="s">
        <v>448</v>
      </c>
      <c r="B38" s="179" t="s">
        <v>4</v>
      </c>
      <c r="C38" s="2">
        <v>18</v>
      </c>
      <c r="D38" s="2">
        <v>156858</v>
      </c>
      <c r="E38" s="162">
        <v>0.963</v>
      </c>
      <c r="F38" s="2">
        <f t="shared" si="0"/>
        <v>50980.257</v>
      </c>
    </row>
    <row r="39" spans="1:6" ht="15">
      <c r="A39" s="183" t="s">
        <v>449</v>
      </c>
      <c r="B39" s="183" t="s">
        <v>450</v>
      </c>
      <c r="C39" s="2">
        <v>36</v>
      </c>
      <c r="D39" s="2">
        <v>282984</v>
      </c>
      <c r="E39" s="162">
        <v>1.632</v>
      </c>
      <c r="F39" s="2">
        <f t="shared" si="0"/>
        <v>86396.44799999999</v>
      </c>
    </row>
    <row r="40" spans="1:6" ht="15">
      <c r="A40" s="179" t="s">
        <v>451</v>
      </c>
      <c r="B40" s="179" t="s">
        <v>452</v>
      </c>
      <c r="C40" s="2">
        <v>20</v>
      </c>
      <c r="D40" s="2">
        <v>155585</v>
      </c>
      <c r="E40" s="162">
        <v>0.922</v>
      </c>
      <c r="F40" s="2">
        <f t="shared" si="0"/>
        <v>48809.758</v>
      </c>
    </row>
    <row r="41" spans="1:6" ht="15">
      <c r="A41" s="183" t="s">
        <v>453</v>
      </c>
      <c r="B41" s="183" t="s">
        <v>454</v>
      </c>
      <c r="C41" s="2">
        <v>23</v>
      </c>
      <c r="D41" s="2">
        <v>235474</v>
      </c>
      <c r="E41" s="162">
        <v>1.362</v>
      </c>
      <c r="F41" s="2">
        <f t="shared" si="0"/>
        <v>72102.918</v>
      </c>
    </row>
    <row r="42" spans="1:6" ht="15">
      <c r="A42" s="179" t="s">
        <v>455</v>
      </c>
      <c r="B42" s="179" t="s">
        <v>456</v>
      </c>
      <c r="C42" s="2">
        <v>14</v>
      </c>
      <c r="D42" s="2">
        <v>147564</v>
      </c>
      <c r="E42" s="162">
        <v>0.902</v>
      </c>
      <c r="F42" s="2">
        <f t="shared" si="0"/>
        <v>47750.978</v>
      </c>
    </row>
    <row r="43" spans="1:6" ht="15">
      <c r="A43" s="183" t="s">
        <v>457</v>
      </c>
      <c r="B43" s="183" t="s">
        <v>458</v>
      </c>
      <c r="C43" s="2">
        <v>42</v>
      </c>
      <c r="D43" s="2">
        <v>315815</v>
      </c>
      <c r="E43" s="162">
        <v>1.988</v>
      </c>
      <c r="F43" s="2">
        <f t="shared" si="0"/>
        <v>105242.732</v>
      </c>
    </row>
    <row r="44" spans="1:6" ht="15">
      <c r="A44" s="179" t="s">
        <v>459</v>
      </c>
      <c r="B44" s="179" t="s">
        <v>5</v>
      </c>
      <c r="C44" s="2">
        <v>24</v>
      </c>
      <c r="D44" s="2">
        <v>187127</v>
      </c>
      <c r="E44" s="162">
        <v>1.186</v>
      </c>
      <c r="F44" s="2">
        <f t="shared" si="0"/>
        <v>62785.653999999995</v>
      </c>
    </row>
    <row r="45" spans="1:6" ht="15">
      <c r="A45" s="183" t="s">
        <v>460</v>
      </c>
      <c r="B45" s="183" t="s">
        <v>6</v>
      </c>
      <c r="C45" s="2">
        <v>15</v>
      </c>
      <c r="D45" s="2">
        <v>141397</v>
      </c>
      <c r="E45" s="162">
        <v>0.894</v>
      </c>
      <c r="F45" s="2">
        <f t="shared" si="0"/>
        <v>47327.466</v>
      </c>
    </row>
    <row r="46" spans="1:6" ht="15">
      <c r="A46" s="179" t="s">
        <v>461</v>
      </c>
      <c r="B46" s="179" t="s">
        <v>7</v>
      </c>
      <c r="C46" s="2">
        <v>6</v>
      </c>
      <c r="D46" s="2">
        <v>60845</v>
      </c>
      <c r="E46" s="162">
        <v>0.514</v>
      </c>
      <c r="F46" s="2">
        <f t="shared" si="0"/>
        <v>27210.646</v>
      </c>
    </row>
    <row r="47" spans="1:6" ht="15">
      <c r="A47" s="183" t="s">
        <v>462</v>
      </c>
      <c r="B47" s="183" t="s">
        <v>463</v>
      </c>
      <c r="C47" s="2">
        <v>5</v>
      </c>
      <c r="D47" s="2">
        <v>61091</v>
      </c>
      <c r="E47" s="162">
        <v>0.412</v>
      </c>
      <c r="F47" s="2">
        <f t="shared" si="0"/>
        <v>21810.868</v>
      </c>
    </row>
    <row r="48" spans="1:6" ht="15">
      <c r="A48" s="179" t="s">
        <v>464</v>
      </c>
      <c r="B48" s="179" t="s">
        <v>465</v>
      </c>
      <c r="C48" s="2">
        <v>29</v>
      </c>
      <c r="D48" s="2">
        <v>305077</v>
      </c>
      <c r="E48" s="162">
        <v>1.19</v>
      </c>
      <c r="F48" s="2">
        <f t="shared" si="0"/>
        <v>62997.409999999996</v>
      </c>
    </row>
    <row r="49" spans="1:6" ht="15">
      <c r="A49" s="183" t="s">
        <v>466</v>
      </c>
      <c r="B49" s="183" t="s">
        <v>8</v>
      </c>
      <c r="C49" s="2">
        <v>14</v>
      </c>
      <c r="D49" s="2">
        <v>127775</v>
      </c>
      <c r="E49" s="162">
        <v>0.724</v>
      </c>
      <c r="F49" s="2">
        <f t="shared" si="0"/>
        <v>38327.835999999996</v>
      </c>
    </row>
    <row r="50" spans="1:6" ht="15">
      <c r="A50" s="179" t="s">
        <v>467</v>
      </c>
      <c r="B50" s="179" t="s">
        <v>9</v>
      </c>
      <c r="C50" s="2">
        <v>9</v>
      </c>
      <c r="D50" s="2">
        <v>90947</v>
      </c>
      <c r="E50" s="162">
        <v>0.569</v>
      </c>
      <c r="F50" s="2">
        <f t="shared" si="0"/>
        <v>30122.290999999997</v>
      </c>
    </row>
    <row r="51" spans="1:6" ht="15">
      <c r="A51" s="183" t="s">
        <v>468</v>
      </c>
      <c r="B51" s="183" t="s">
        <v>469</v>
      </c>
      <c r="C51" s="2">
        <v>65</v>
      </c>
      <c r="D51" s="2">
        <v>528582</v>
      </c>
      <c r="E51" s="162">
        <v>3.784</v>
      </c>
      <c r="F51" s="2">
        <f t="shared" si="0"/>
        <v>200321.17599999998</v>
      </c>
    </row>
    <row r="52" spans="1:6" ht="15">
      <c r="A52" s="179" t="s">
        <v>470</v>
      </c>
      <c r="B52" s="179" t="s">
        <v>471</v>
      </c>
      <c r="C52" s="2">
        <v>29</v>
      </c>
      <c r="D52" s="2">
        <v>248828</v>
      </c>
      <c r="E52" s="162">
        <v>1.536</v>
      </c>
      <c r="F52" s="2">
        <f t="shared" si="0"/>
        <v>81314.304</v>
      </c>
    </row>
    <row r="53" spans="1:6" ht="15">
      <c r="A53" s="183" t="s">
        <v>472</v>
      </c>
      <c r="B53" s="183" t="s">
        <v>473</v>
      </c>
      <c r="C53" s="2">
        <v>17</v>
      </c>
      <c r="D53" s="2">
        <v>135655</v>
      </c>
      <c r="E53" s="162">
        <v>1.102</v>
      </c>
      <c r="F53" s="2">
        <f t="shared" si="0"/>
        <v>58338.778000000006</v>
      </c>
    </row>
    <row r="54" spans="1:6" ht="15">
      <c r="A54" s="179" t="s">
        <v>474</v>
      </c>
      <c r="B54" s="179" t="s">
        <v>475</v>
      </c>
      <c r="C54" s="2">
        <v>9</v>
      </c>
      <c r="D54" s="2">
        <v>74422</v>
      </c>
      <c r="E54" s="162">
        <v>0.633</v>
      </c>
      <c r="F54" s="2">
        <f t="shared" si="0"/>
        <v>33510.387</v>
      </c>
    </row>
    <row r="55" spans="1:6" ht="15">
      <c r="A55" s="183" t="s">
        <v>476</v>
      </c>
      <c r="B55" s="183" t="s">
        <v>477</v>
      </c>
      <c r="C55" s="2">
        <v>9</v>
      </c>
      <c r="D55" s="2">
        <v>95859</v>
      </c>
      <c r="E55" s="162">
        <v>0.608</v>
      </c>
      <c r="F55" s="2">
        <f t="shared" si="0"/>
        <v>32186.912</v>
      </c>
    </row>
    <row r="56" spans="1:6" ht="15">
      <c r="A56" s="179" t="s">
        <v>478</v>
      </c>
      <c r="B56" s="179" t="s">
        <v>479</v>
      </c>
      <c r="C56" s="2">
        <v>5</v>
      </c>
      <c r="D56" s="2">
        <v>69704</v>
      </c>
      <c r="E56" s="162">
        <v>0.474</v>
      </c>
      <c r="F56" s="2">
        <f t="shared" si="0"/>
        <v>25093.086</v>
      </c>
    </row>
    <row r="57" spans="1:6" ht="15">
      <c r="A57" s="183" t="s">
        <v>480</v>
      </c>
      <c r="B57" s="183" t="s">
        <v>481</v>
      </c>
      <c r="C57" s="2">
        <v>17</v>
      </c>
      <c r="D57" s="2">
        <v>182924</v>
      </c>
      <c r="E57" s="162">
        <v>0.991</v>
      </c>
      <c r="F57" s="2">
        <f t="shared" si="0"/>
        <v>52462.549</v>
      </c>
    </row>
    <row r="58" spans="1:6" ht="15">
      <c r="A58" s="179" t="s">
        <v>482</v>
      </c>
      <c r="B58" s="179" t="s">
        <v>483</v>
      </c>
      <c r="C58" s="2">
        <v>6</v>
      </c>
      <c r="D58" s="2">
        <v>83188</v>
      </c>
      <c r="E58" s="162">
        <v>0.536</v>
      </c>
      <c r="F58" s="2">
        <f t="shared" si="0"/>
        <v>28375.304</v>
      </c>
    </row>
    <row r="59" spans="1:6" ht="15">
      <c r="A59" s="183" t="s">
        <v>484</v>
      </c>
      <c r="B59" s="183" t="s">
        <v>485</v>
      </c>
      <c r="C59" s="2">
        <v>5</v>
      </c>
      <c r="D59" s="2">
        <v>57375</v>
      </c>
      <c r="E59" s="162">
        <v>0.42</v>
      </c>
      <c r="F59" s="2">
        <f t="shared" si="0"/>
        <v>22234.379999999997</v>
      </c>
    </row>
    <row r="60" spans="1:6" ht="15">
      <c r="A60" s="179" t="s">
        <v>486</v>
      </c>
      <c r="B60" s="179" t="s">
        <v>487</v>
      </c>
      <c r="C60" s="2">
        <v>34</v>
      </c>
      <c r="D60" s="2">
        <v>312778</v>
      </c>
      <c r="E60" s="162">
        <v>1.836</v>
      </c>
      <c r="F60" s="2">
        <f t="shared" si="0"/>
        <v>97196.004</v>
      </c>
    </row>
    <row r="61" spans="1:6" ht="15">
      <c r="A61" s="183" t="s">
        <v>488</v>
      </c>
      <c r="B61" s="183" t="s">
        <v>489</v>
      </c>
      <c r="C61" s="2">
        <v>14</v>
      </c>
      <c r="D61" s="2">
        <v>133265</v>
      </c>
      <c r="E61" s="162">
        <v>0.761</v>
      </c>
      <c r="F61" s="2">
        <f t="shared" si="0"/>
        <v>40286.579</v>
      </c>
    </row>
    <row r="62" spans="1:6" ht="15">
      <c r="A62" s="179" t="s">
        <v>490</v>
      </c>
      <c r="B62" s="179" t="s">
        <v>491</v>
      </c>
      <c r="C62" s="2">
        <v>12</v>
      </c>
      <c r="D62" s="2">
        <v>111725</v>
      </c>
      <c r="E62" s="162">
        <v>0.737</v>
      </c>
      <c r="F62" s="2">
        <f t="shared" si="0"/>
        <v>39016.043</v>
      </c>
    </row>
    <row r="63" spans="1:6" ht="15">
      <c r="A63" s="183" t="s">
        <v>492</v>
      </c>
      <c r="B63" s="183" t="s">
        <v>493</v>
      </c>
      <c r="C63" s="2">
        <v>5</v>
      </c>
      <c r="D63" s="2">
        <v>74316</v>
      </c>
      <c r="E63" s="162">
        <v>0.509</v>
      </c>
      <c r="F63" s="2">
        <f t="shared" si="0"/>
        <v>26945.951</v>
      </c>
    </row>
    <row r="64" spans="1:6" ht="15">
      <c r="A64" s="179" t="s">
        <v>494</v>
      </c>
      <c r="B64" s="179" t="s">
        <v>495</v>
      </c>
      <c r="C64" s="2">
        <v>5</v>
      </c>
      <c r="D64" s="2">
        <v>54677</v>
      </c>
      <c r="E64" s="162">
        <v>0.405</v>
      </c>
      <c r="F64" s="2">
        <f t="shared" si="0"/>
        <v>21440.295000000002</v>
      </c>
    </row>
    <row r="65" spans="1:6" ht="15">
      <c r="A65" s="183" t="s">
        <v>496</v>
      </c>
      <c r="B65" s="183" t="s">
        <v>497</v>
      </c>
      <c r="C65" s="2">
        <v>4</v>
      </c>
      <c r="D65" s="2">
        <v>36145</v>
      </c>
      <c r="E65" s="162">
        <v>0.324</v>
      </c>
      <c r="F65" s="2">
        <f t="shared" si="0"/>
        <v>17152.236</v>
      </c>
    </row>
    <row r="66" spans="1:6" ht="15">
      <c r="A66" s="179" t="s">
        <v>498</v>
      </c>
      <c r="B66" s="179" t="s">
        <v>499</v>
      </c>
      <c r="C66" s="2">
        <v>26</v>
      </c>
      <c r="D66" s="2">
        <v>287731</v>
      </c>
      <c r="E66" s="162">
        <v>1.523</v>
      </c>
      <c r="F66" s="2">
        <f t="shared" si="0"/>
        <v>80626.097</v>
      </c>
    </row>
    <row r="67" spans="1:6" ht="15">
      <c r="A67" s="183" t="s">
        <v>500</v>
      </c>
      <c r="B67" s="183" t="s">
        <v>10</v>
      </c>
      <c r="C67" s="2">
        <v>17</v>
      </c>
      <c r="D67" s="2">
        <v>117253</v>
      </c>
      <c r="E67" s="162">
        <v>0.72</v>
      </c>
      <c r="F67" s="2">
        <f t="shared" si="0"/>
        <v>38116.08</v>
      </c>
    </row>
    <row r="68" spans="1:6" ht="15">
      <c r="A68" s="179" t="s">
        <v>501</v>
      </c>
      <c r="B68" s="179" t="s">
        <v>11</v>
      </c>
      <c r="C68" s="2">
        <v>6</v>
      </c>
      <c r="D68" s="2">
        <v>78329</v>
      </c>
      <c r="E68" s="162">
        <v>0.54</v>
      </c>
      <c r="F68" s="2">
        <f t="shared" si="0"/>
        <v>28587.06</v>
      </c>
    </row>
    <row r="69" spans="1:6" ht="15">
      <c r="A69" s="183" t="s">
        <v>502</v>
      </c>
      <c r="B69" s="183" t="s">
        <v>3170</v>
      </c>
      <c r="C69" s="2">
        <v>6</v>
      </c>
      <c r="D69" s="2">
        <v>85895</v>
      </c>
      <c r="E69" s="162">
        <v>0.817</v>
      </c>
      <c r="F69" s="2">
        <f t="shared" si="0"/>
        <v>43251.163</v>
      </c>
    </row>
    <row r="70" spans="1:6" ht="15">
      <c r="A70" s="179" t="s">
        <v>3171</v>
      </c>
      <c r="B70" s="179" t="s">
        <v>3172</v>
      </c>
      <c r="C70" s="2">
        <v>5</v>
      </c>
      <c r="D70" s="2">
        <v>77768</v>
      </c>
      <c r="E70" s="162">
        <v>0.751</v>
      </c>
      <c r="F70" s="2">
        <f t="shared" si="0"/>
        <v>39757.189</v>
      </c>
    </row>
    <row r="71" spans="1:6" ht="15">
      <c r="A71" s="183" t="s">
        <v>503</v>
      </c>
      <c r="B71" s="183" t="s">
        <v>504</v>
      </c>
      <c r="C71" s="2">
        <v>13</v>
      </c>
      <c r="D71" s="2">
        <v>210545</v>
      </c>
      <c r="E71" s="162">
        <v>1.44</v>
      </c>
      <c r="F71" s="2">
        <f t="shared" si="0"/>
        <v>76232.16</v>
      </c>
    </row>
    <row r="72" spans="1:6" ht="15">
      <c r="A72" s="179" t="s">
        <v>505</v>
      </c>
      <c r="B72" s="179" t="s">
        <v>506</v>
      </c>
      <c r="C72" s="2">
        <v>5</v>
      </c>
      <c r="D72" s="2">
        <v>104562</v>
      </c>
      <c r="E72" s="162">
        <v>0.831</v>
      </c>
      <c r="F72" s="2">
        <f t="shared" si="0"/>
        <v>43992.309</v>
      </c>
    </row>
    <row r="73" spans="1:6" ht="15">
      <c r="A73" s="183" t="s">
        <v>507</v>
      </c>
      <c r="B73" s="183" t="s">
        <v>13</v>
      </c>
      <c r="C73" s="2">
        <v>5</v>
      </c>
      <c r="D73" s="2">
        <v>79346</v>
      </c>
      <c r="E73" s="162">
        <v>0.615</v>
      </c>
      <c r="F73" s="2">
        <f t="shared" si="0"/>
        <v>32557.485</v>
      </c>
    </row>
    <row r="74" spans="1:6" ht="15">
      <c r="A74" s="179" t="s">
        <v>508</v>
      </c>
      <c r="B74" s="179" t="s">
        <v>3039</v>
      </c>
      <c r="C74" s="2">
        <v>6</v>
      </c>
      <c r="D74" s="2">
        <v>133691</v>
      </c>
      <c r="E74" s="162">
        <v>0.933</v>
      </c>
      <c r="F74" s="2">
        <f t="shared" si="0"/>
        <v>49392.087</v>
      </c>
    </row>
    <row r="75" spans="1:6" ht="15">
      <c r="A75" s="183" t="s">
        <v>509</v>
      </c>
      <c r="B75" s="183" t="s">
        <v>3040</v>
      </c>
      <c r="C75" s="2">
        <v>5</v>
      </c>
      <c r="D75" s="2">
        <v>78729</v>
      </c>
      <c r="E75" s="162">
        <v>0.691</v>
      </c>
      <c r="F75" s="2">
        <f aca="true" t="shared" si="1" ref="F75:F138">+E75*$F$6</f>
        <v>36580.848999999995</v>
      </c>
    </row>
    <row r="76" spans="1:6" ht="15">
      <c r="A76" s="179" t="s">
        <v>510</v>
      </c>
      <c r="B76" s="179" t="s">
        <v>3173</v>
      </c>
      <c r="C76" s="2">
        <v>10</v>
      </c>
      <c r="D76" s="2">
        <v>143845</v>
      </c>
      <c r="E76" s="162">
        <v>0.908</v>
      </c>
      <c r="F76" s="2">
        <f t="shared" si="1"/>
        <v>48068.612</v>
      </c>
    </row>
    <row r="77" spans="1:6" ht="15">
      <c r="A77" s="183" t="s">
        <v>511</v>
      </c>
      <c r="B77" s="183" t="s">
        <v>3174</v>
      </c>
      <c r="C77" s="2">
        <v>6</v>
      </c>
      <c r="D77" s="2">
        <v>121109</v>
      </c>
      <c r="E77" s="162">
        <v>0.834</v>
      </c>
      <c r="F77" s="2">
        <f t="shared" si="1"/>
        <v>44151.126</v>
      </c>
    </row>
    <row r="78" spans="1:6" ht="15">
      <c r="A78" s="179" t="s">
        <v>512</v>
      </c>
      <c r="B78" s="179" t="s">
        <v>12</v>
      </c>
      <c r="C78" s="2">
        <v>7</v>
      </c>
      <c r="D78" s="2">
        <v>113370</v>
      </c>
      <c r="E78" s="162">
        <v>1.455</v>
      </c>
      <c r="F78" s="2">
        <f t="shared" si="1"/>
        <v>77026.24500000001</v>
      </c>
    </row>
    <row r="79" spans="1:6" ht="15">
      <c r="A79" s="183" t="s">
        <v>513</v>
      </c>
      <c r="B79" s="183" t="s">
        <v>3041</v>
      </c>
      <c r="C79" s="2">
        <v>5</v>
      </c>
      <c r="D79" s="2">
        <v>53008</v>
      </c>
      <c r="E79" s="162">
        <v>0.386</v>
      </c>
      <c r="F79" s="2">
        <f t="shared" si="1"/>
        <v>20434.454</v>
      </c>
    </row>
    <row r="80" spans="1:6" ht="15">
      <c r="A80" s="179" t="s">
        <v>514</v>
      </c>
      <c r="B80" s="179" t="s">
        <v>3042</v>
      </c>
      <c r="C80" s="2">
        <v>15</v>
      </c>
      <c r="D80" s="2">
        <v>105625</v>
      </c>
      <c r="E80" s="162">
        <v>0.743</v>
      </c>
      <c r="F80" s="2">
        <f t="shared" si="1"/>
        <v>39333.676999999996</v>
      </c>
    </row>
    <row r="81" spans="1:6" ht="15">
      <c r="A81" s="183" t="s">
        <v>515</v>
      </c>
      <c r="B81" s="183" t="s">
        <v>14</v>
      </c>
      <c r="C81" s="2">
        <v>6</v>
      </c>
      <c r="D81" s="2">
        <v>67784</v>
      </c>
      <c r="E81" s="162">
        <v>0.546</v>
      </c>
      <c r="F81" s="2">
        <f t="shared" si="1"/>
        <v>28904.694000000003</v>
      </c>
    </row>
    <row r="82" spans="1:6" ht="15">
      <c r="A82" s="179" t="s">
        <v>516</v>
      </c>
      <c r="B82" s="179" t="s">
        <v>517</v>
      </c>
      <c r="C82" s="2">
        <v>9</v>
      </c>
      <c r="D82" s="2">
        <v>96274</v>
      </c>
      <c r="E82" s="162">
        <v>0.602</v>
      </c>
      <c r="F82" s="2">
        <f t="shared" si="1"/>
        <v>31869.278</v>
      </c>
    </row>
    <row r="83" spans="1:6" ht="15">
      <c r="A83" s="183" t="s">
        <v>518</v>
      </c>
      <c r="B83" s="183" t="s">
        <v>519</v>
      </c>
      <c r="C83" s="2">
        <v>6</v>
      </c>
      <c r="D83" s="2">
        <v>73313</v>
      </c>
      <c r="E83" s="162">
        <v>0.446</v>
      </c>
      <c r="F83" s="2">
        <f t="shared" si="1"/>
        <v>23610.794</v>
      </c>
    </row>
    <row r="84" spans="1:6" ht="15">
      <c r="A84" s="179" t="s">
        <v>520</v>
      </c>
      <c r="B84" s="179" t="s">
        <v>3043</v>
      </c>
      <c r="C84" s="2">
        <v>40</v>
      </c>
      <c r="D84" s="2">
        <v>883530</v>
      </c>
      <c r="E84" s="162">
        <v>7.53</v>
      </c>
      <c r="F84" s="2">
        <f t="shared" si="1"/>
        <v>398630.67000000004</v>
      </c>
    </row>
    <row r="85" spans="1:6" ht="15">
      <c r="A85" s="183" t="s">
        <v>521</v>
      </c>
      <c r="B85" s="183" t="s">
        <v>3044</v>
      </c>
      <c r="C85" s="2">
        <v>47</v>
      </c>
      <c r="D85" s="2">
        <v>831919</v>
      </c>
      <c r="E85" s="162">
        <v>5.234</v>
      </c>
      <c r="F85" s="2">
        <f t="shared" si="1"/>
        <v>277082.726</v>
      </c>
    </row>
    <row r="86" spans="1:6" ht="15">
      <c r="A86" s="179" t="s">
        <v>522</v>
      </c>
      <c r="B86" s="179" t="s">
        <v>289</v>
      </c>
      <c r="C86" s="2">
        <v>5</v>
      </c>
      <c r="D86" s="2">
        <v>718924</v>
      </c>
      <c r="E86" s="162">
        <v>5.067</v>
      </c>
      <c r="F86" s="2">
        <f t="shared" si="1"/>
        <v>268241.913</v>
      </c>
    </row>
    <row r="87" spans="1:6" ht="15">
      <c r="A87" s="183" t="s">
        <v>523</v>
      </c>
      <c r="B87" s="183" t="s">
        <v>15</v>
      </c>
      <c r="C87" s="2">
        <v>14</v>
      </c>
      <c r="D87" s="2">
        <v>281394</v>
      </c>
      <c r="E87" s="162">
        <v>2.378</v>
      </c>
      <c r="F87" s="2">
        <f t="shared" si="1"/>
        <v>125888.94200000001</v>
      </c>
    </row>
    <row r="88" spans="1:6" ht="15">
      <c r="A88" s="179" t="s">
        <v>524</v>
      </c>
      <c r="B88" s="179" t="s">
        <v>525</v>
      </c>
      <c r="C88" s="2">
        <v>5</v>
      </c>
      <c r="D88" s="2">
        <v>127982</v>
      </c>
      <c r="E88" s="162">
        <v>1.277</v>
      </c>
      <c r="F88" s="2">
        <f t="shared" si="1"/>
        <v>67603.10299999999</v>
      </c>
    </row>
    <row r="89" spans="1:6" ht="15">
      <c r="A89" s="183" t="s">
        <v>526</v>
      </c>
      <c r="B89" s="183" t="s">
        <v>16</v>
      </c>
      <c r="C89" s="2">
        <v>5</v>
      </c>
      <c r="D89" s="2">
        <v>101303</v>
      </c>
      <c r="E89" s="162">
        <v>0.919</v>
      </c>
      <c r="F89" s="2">
        <f t="shared" si="1"/>
        <v>48650.941</v>
      </c>
    </row>
    <row r="90" spans="1:6" ht="15">
      <c r="A90" s="179" t="s">
        <v>527</v>
      </c>
      <c r="B90" s="179" t="s">
        <v>17</v>
      </c>
      <c r="C90" s="2">
        <v>6</v>
      </c>
      <c r="D90" s="2">
        <v>115846</v>
      </c>
      <c r="E90" s="162">
        <v>1.115</v>
      </c>
      <c r="F90" s="2">
        <f t="shared" si="1"/>
        <v>59026.985</v>
      </c>
    </row>
    <row r="91" spans="1:6" ht="15">
      <c r="A91" s="183" t="s">
        <v>528</v>
      </c>
      <c r="B91" s="183" t="s">
        <v>18</v>
      </c>
      <c r="C91" s="2">
        <v>5</v>
      </c>
      <c r="D91" s="2">
        <v>99861</v>
      </c>
      <c r="E91" s="162">
        <v>0.889</v>
      </c>
      <c r="F91" s="2">
        <f t="shared" si="1"/>
        <v>47062.771</v>
      </c>
    </row>
    <row r="92" spans="1:6" ht="15">
      <c r="A92" s="179" t="s">
        <v>529</v>
      </c>
      <c r="B92" s="179" t="s">
        <v>19</v>
      </c>
      <c r="C92" s="2">
        <v>5</v>
      </c>
      <c r="D92" s="2">
        <v>167323</v>
      </c>
      <c r="E92" s="162">
        <v>1.227</v>
      </c>
      <c r="F92" s="2">
        <f t="shared" si="1"/>
        <v>64956.153000000006</v>
      </c>
    </row>
    <row r="93" spans="1:6" ht="15">
      <c r="A93" s="183" t="s">
        <v>530</v>
      </c>
      <c r="B93" s="183" t="s">
        <v>20</v>
      </c>
      <c r="C93" s="2">
        <v>5</v>
      </c>
      <c r="D93" s="2">
        <v>152625</v>
      </c>
      <c r="E93" s="162">
        <v>1.128</v>
      </c>
      <c r="F93" s="2">
        <f t="shared" si="1"/>
        <v>59715.191999999995</v>
      </c>
    </row>
    <row r="94" spans="1:6" ht="15">
      <c r="A94" s="179" t="s">
        <v>531</v>
      </c>
      <c r="B94" s="179" t="s">
        <v>236</v>
      </c>
      <c r="C94" s="2">
        <v>4</v>
      </c>
      <c r="D94" s="2">
        <v>64105</v>
      </c>
      <c r="E94" s="162">
        <v>0.737</v>
      </c>
      <c r="F94" s="2">
        <f t="shared" si="1"/>
        <v>39016.043</v>
      </c>
    </row>
    <row r="95" spans="1:6" ht="15">
      <c r="A95" s="183" t="s">
        <v>532</v>
      </c>
      <c r="B95" s="183" t="s">
        <v>21</v>
      </c>
      <c r="C95" s="2">
        <v>4</v>
      </c>
      <c r="D95" s="2">
        <v>86203</v>
      </c>
      <c r="E95" s="162">
        <v>0.818</v>
      </c>
      <c r="F95" s="2">
        <f t="shared" si="1"/>
        <v>43304.102</v>
      </c>
    </row>
    <row r="96" spans="1:6" ht="15">
      <c r="A96" s="179" t="s">
        <v>2634</v>
      </c>
      <c r="B96" s="179" t="s">
        <v>2971</v>
      </c>
      <c r="C96" s="2">
        <v>4</v>
      </c>
      <c r="D96" s="2">
        <v>58705</v>
      </c>
      <c r="E96" s="162">
        <v>0.609</v>
      </c>
      <c r="F96" s="2">
        <f t="shared" si="1"/>
        <v>32239.851</v>
      </c>
    </row>
    <row r="97" spans="1:6" ht="15">
      <c r="A97" s="183" t="s">
        <v>533</v>
      </c>
      <c r="B97" s="183" t="s">
        <v>3045</v>
      </c>
      <c r="C97" s="2">
        <v>5</v>
      </c>
      <c r="D97" s="2">
        <v>150902</v>
      </c>
      <c r="E97" s="162">
        <v>1.021</v>
      </c>
      <c r="F97" s="2">
        <f t="shared" si="1"/>
        <v>54050.719</v>
      </c>
    </row>
    <row r="98" spans="1:6" ht="15">
      <c r="A98" s="179" t="s">
        <v>534</v>
      </c>
      <c r="B98" s="179" t="s">
        <v>535</v>
      </c>
      <c r="C98" s="2">
        <v>33</v>
      </c>
      <c r="D98" s="2">
        <v>242306</v>
      </c>
      <c r="E98" s="162">
        <v>1.566</v>
      </c>
      <c r="F98" s="2">
        <f t="shared" si="1"/>
        <v>82902.474</v>
      </c>
    </row>
    <row r="99" spans="1:6" ht="15">
      <c r="A99" s="183" t="s">
        <v>536</v>
      </c>
      <c r="B99" s="183" t="s">
        <v>537</v>
      </c>
      <c r="C99" s="2">
        <v>25</v>
      </c>
      <c r="D99" s="2">
        <v>178127</v>
      </c>
      <c r="E99" s="162">
        <v>1</v>
      </c>
      <c r="F99" s="2">
        <f t="shared" si="1"/>
        <v>52939</v>
      </c>
    </row>
    <row r="100" spans="1:6" ht="15">
      <c r="A100" s="179" t="s">
        <v>538</v>
      </c>
      <c r="B100" s="179" t="s">
        <v>539</v>
      </c>
      <c r="C100" s="2">
        <v>9</v>
      </c>
      <c r="D100" s="2">
        <v>94117</v>
      </c>
      <c r="E100" s="162">
        <v>0.65</v>
      </c>
      <c r="F100" s="2">
        <f t="shared" si="1"/>
        <v>34410.35</v>
      </c>
    </row>
    <row r="101" spans="1:6" ht="15">
      <c r="A101" s="183" t="s">
        <v>540</v>
      </c>
      <c r="B101" s="183" t="s">
        <v>541</v>
      </c>
      <c r="C101" s="2">
        <v>9</v>
      </c>
      <c r="D101" s="2">
        <v>66887</v>
      </c>
      <c r="E101" s="162">
        <v>0.503</v>
      </c>
      <c r="F101" s="2">
        <f t="shared" si="1"/>
        <v>26628.317</v>
      </c>
    </row>
    <row r="102" spans="1:6" ht="15">
      <c r="A102" s="179" t="s">
        <v>542</v>
      </c>
      <c r="B102" s="179" t="s">
        <v>543</v>
      </c>
      <c r="C102" s="2">
        <v>5</v>
      </c>
      <c r="D102" s="2">
        <v>52775</v>
      </c>
      <c r="E102" s="162">
        <v>0.433</v>
      </c>
      <c r="F102" s="2">
        <f t="shared" si="1"/>
        <v>22922.587</v>
      </c>
    </row>
    <row r="103" spans="1:6" ht="15">
      <c r="A103" s="183" t="s">
        <v>544</v>
      </c>
      <c r="B103" s="183" t="s">
        <v>278</v>
      </c>
      <c r="C103" s="2">
        <v>6</v>
      </c>
      <c r="D103" s="2">
        <v>55405</v>
      </c>
      <c r="E103" s="162">
        <v>0.417</v>
      </c>
      <c r="F103" s="2">
        <f t="shared" si="1"/>
        <v>22075.563</v>
      </c>
    </row>
    <row r="104" spans="1:6" ht="15">
      <c r="A104" s="179" t="s">
        <v>545</v>
      </c>
      <c r="B104" s="179" t="s">
        <v>279</v>
      </c>
      <c r="C104" s="2">
        <v>10</v>
      </c>
      <c r="D104" s="2">
        <v>232439</v>
      </c>
      <c r="E104" s="162">
        <v>1.209</v>
      </c>
      <c r="F104" s="2">
        <f t="shared" si="1"/>
        <v>64003.251000000004</v>
      </c>
    </row>
    <row r="105" spans="1:6" ht="15">
      <c r="A105" s="183" t="s">
        <v>546</v>
      </c>
      <c r="B105" s="183" t="s">
        <v>547</v>
      </c>
      <c r="C105" s="2">
        <v>12</v>
      </c>
      <c r="D105" s="2">
        <v>84952</v>
      </c>
      <c r="E105" s="162">
        <v>0.615</v>
      </c>
      <c r="F105" s="2">
        <f t="shared" si="1"/>
        <v>32557.485</v>
      </c>
    </row>
    <row r="106" spans="1:6" ht="15">
      <c r="A106" s="179" t="s">
        <v>548</v>
      </c>
      <c r="B106" s="179" t="s">
        <v>549</v>
      </c>
      <c r="C106" s="2">
        <v>5</v>
      </c>
      <c r="D106" s="2">
        <v>56234</v>
      </c>
      <c r="E106" s="162">
        <v>0.435</v>
      </c>
      <c r="F106" s="2">
        <f t="shared" si="1"/>
        <v>23028.465</v>
      </c>
    </row>
    <row r="107" spans="1:6" ht="15">
      <c r="A107" s="183" t="s">
        <v>550</v>
      </c>
      <c r="B107" s="183" t="s">
        <v>280</v>
      </c>
      <c r="C107" s="2">
        <v>4</v>
      </c>
      <c r="D107" s="2">
        <v>47624</v>
      </c>
      <c r="E107" s="162">
        <v>0.355</v>
      </c>
      <c r="F107" s="2">
        <f t="shared" si="1"/>
        <v>18793.344999999998</v>
      </c>
    </row>
    <row r="108" spans="1:6" ht="15">
      <c r="A108" s="179" t="s">
        <v>551</v>
      </c>
      <c r="B108" s="179" t="s">
        <v>3046</v>
      </c>
      <c r="C108" s="2">
        <v>5</v>
      </c>
      <c r="D108" s="2">
        <v>61559</v>
      </c>
      <c r="E108" s="162">
        <v>0.284</v>
      </c>
      <c r="F108" s="2">
        <f t="shared" si="1"/>
        <v>15034.676</v>
      </c>
    </row>
    <row r="109" spans="1:6" ht="15">
      <c r="A109" s="183" t="s">
        <v>552</v>
      </c>
      <c r="B109" s="183" t="s">
        <v>3047</v>
      </c>
      <c r="C109" s="2">
        <v>4</v>
      </c>
      <c r="D109" s="2">
        <v>21053</v>
      </c>
      <c r="E109" s="162">
        <v>0.155</v>
      </c>
      <c r="F109" s="2">
        <f t="shared" si="1"/>
        <v>8205.545</v>
      </c>
    </row>
    <row r="110" spans="1:6" ht="15">
      <c r="A110" s="179" t="s">
        <v>553</v>
      </c>
      <c r="B110" s="179" t="s">
        <v>554</v>
      </c>
      <c r="C110" s="2">
        <v>5</v>
      </c>
      <c r="D110" s="2">
        <v>68474</v>
      </c>
      <c r="E110" s="162">
        <v>0.509</v>
      </c>
      <c r="F110" s="2">
        <f t="shared" si="1"/>
        <v>26945.951</v>
      </c>
    </row>
    <row r="111" spans="1:6" ht="15">
      <c r="A111" s="183" t="s">
        <v>555</v>
      </c>
      <c r="B111" s="183" t="s">
        <v>556</v>
      </c>
      <c r="C111" s="2">
        <v>4</v>
      </c>
      <c r="D111" s="2">
        <v>57351</v>
      </c>
      <c r="E111" s="162">
        <v>0.426</v>
      </c>
      <c r="F111" s="2">
        <f t="shared" si="1"/>
        <v>22552.014</v>
      </c>
    </row>
    <row r="112" spans="1:6" ht="15">
      <c r="A112" s="179" t="s">
        <v>557</v>
      </c>
      <c r="B112" s="179" t="s">
        <v>558</v>
      </c>
      <c r="C112" s="2">
        <v>12</v>
      </c>
      <c r="D112" s="2">
        <v>108745</v>
      </c>
      <c r="E112" s="162">
        <v>0.687</v>
      </c>
      <c r="F112" s="2">
        <f t="shared" si="1"/>
        <v>36369.093</v>
      </c>
    </row>
    <row r="113" spans="1:6" ht="15">
      <c r="A113" s="183" t="s">
        <v>559</v>
      </c>
      <c r="B113" s="183" t="s">
        <v>560</v>
      </c>
      <c r="C113" s="2">
        <v>5</v>
      </c>
      <c r="D113" s="2">
        <v>64120</v>
      </c>
      <c r="E113" s="162">
        <v>0.465</v>
      </c>
      <c r="F113" s="2">
        <f t="shared" si="1"/>
        <v>24616.635000000002</v>
      </c>
    </row>
    <row r="114" spans="1:6" ht="15">
      <c r="A114" s="179" t="s">
        <v>561</v>
      </c>
      <c r="B114" s="179" t="s">
        <v>22</v>
      </c>
      <c r="C114" s="2">
        <v>5</v>
      </c>
      <c r="D114" s="2">
        <v>67233</v>
      </c>
      <c r="E114" s="162">
        <v>0.456</v>
      </c>
      <c r="F114" s="2">
        <f t="shared" si="1"/>
        <v>24140.184</v>
      </c>
    </row>
    <row r="115" spans="1:6" ht="15">
      <c r="A115" s="183" t="s">
        <v>562</v>
      </c>
      <c r="B115" s="183" t="s">
        <v>563</v>
      </c>
      <c r="C115" s="2">
        <v>6</v>
      </c>
      <c r="D115" s="2">
        <v>115757</v>
      </c>
      <c r="E115" s="162">
        <v>0.899</v>
      </c>
      <c r="F115" s="2">
        <f t="shared" si="1"/>
        <v>47592.161</v>
      </c>
    </row>
    <row r="116" spans="1:6" ht="15">
      <c r="A116" s="179" t="s">
        <v>564</v>
      </c>
      <c r="B116" s="179" t="s">
        <v>565</v>
      </c>
      <c r="C116" s="2">
        <v>23</v>
      </c>
      <c r="D116" s="2">
        <v>158154</v>
      </c>
      <c r="E116" s="162">
        <v>1.092</v>
      </c>
      <c r="F116" s="2">
        <f t="shared" si="1"/>
        <v>57809.388000000006</v>
      </c>
    </row>
    <row r="117" spans="1:6" ht="15">
      <c r="A117" s="183" t="s">
        <v>566</v>
      </c>
      <c r="B117" s="183" t="s">
        <v>567</v>
      </c>
      <c r="C117" s="2">
        <v>14</v>
      </c>
      <c r="D117" s="2">
        <v>99944</v>
      </c>
      <c r="E117" s="162">
        <v>0.716</v>
      </c>
      <c r="F117" s="2">
        <f t="shared" si="1"/>
        <v>37904.324</v>
      </c>
    </row>
    <row r="118" spans="1:6" ht="15">
      <c r="A118" s="179" t="s">
        <v>568</v>
      </c>
      <c r="B118" s="179" t="s">
        <v>569</v>
      </c>
      <c r="C118" s="2">
        <v>6</v>
      </c>
      <c r="D118" s="2">
        <v>80759</v>
      </c>
      <c r="E118" s="162">
        <v>0.534</v>
      </c>
      <c r="F118" s="2">
        <f t="shared" si="1"/>
        <v>28269.426000000003</v>
      </c>
    </row>
    <row r="119" spans="1:6" ht="15">
      <c r="A119" s="183" t="s">
        <v>570</v>
      </c>
      <c r="B119" s="183" t="s">
        <v>85</v>
      </c>
      <c r="C119" s="2">
        <v>6</v>
      </c>
      <c r="D119" s="2">
        <v>88327</v>
      </c>
      <c r="E119" s="162">
        <v>0.631</v>
      </c>
      <c r="F119" s="2">
        <f t="shared" si="1"/>
        <v>33404.509</v>
      </c>
    </row>
    <row r="120" spans="1:6" ht="15">
      <c r="A120" s="179" t="s">
        <v>571</v>
      </c>
      <c r="B120" s="179" t="s">
        <v>246</v>
      </c>
      <c r="C120" s="2">
        <v>76</v>
      </c>
      <c r="D120" s="2">
        <v>2140912</v>
      </c>
      <c r="E120" s="162">
        <v>23.63</v>
      </c>
      <c r="F120" s="2">
        <f t="shared" si="1"/>
        <v>1250948.5699999998</v>
      </c>
    </row>
    <row r="121" spans="1:6" ht="15">
      <c r="A121" s="183" t="s">
        <v>572</v>
      </c>
      <c r="B121" s="183" t="s">
        <v>573</v>
      </c>
      <c r="C121" s="2">
        <v>32</v>
      </c>
      <c r="D121" s="2">
        <v>538240</v>
      </c>
      <c r="E121" s="162">
        <v>3.74</v>
      </c>
      <c r="F121" s="2">
        <f t="shared" si="1"/>
        <v>197991.86000000002</v>
      </c>
    </row>
    <row r="122" spans="1:6" ht="15">
      <c r="A122" s="179" t="s">
        <v>574</v>
      </c>
      <c r="B122" s="179" t="s">
        <v>575</v>
      </c>
      <c r="C122" s="2">
        <v>15</v>
      </c>
      <c r="D122" s="2">
        <v>253913</v>
      </c>
      <c r="E122" s="162">
        <v>2.445</v>
      </c>
      <c r="F122" s="2">
        <f t="shared" si="1"/>
        <v>129435.855</v>
      </c>
    </row>
    <row r="123" spans="1:6" ht="15">
      <c r="A123" s="183" t="s">
        <v>576</v>
      </c>
      <c r="B123" s="183" t="s">
        <v>3048</v>
      </c>
      <c r="C123" s="2">
        <v>44</v>
      </c>
      <c r="D123" s="2">
        <v>544619</v>
      </c>
      <c r="E123" s="162">
        <v>2.993</v>
      </c>
      <c r="F123" s="2">
        <f t="shared" si="1"/>
        <v>158446.427</v>
      </c>
    </row>
    <row r="124" spans="1:6" ht="15">
      <c r="A124" s="179" t="s">
        <v>577</v>
      </c>
      <c r="B124" s="179" t="s">
        <v>3049</v>
      </c>
      <c r="C124" s="2">
        <v>28</v>
      </c>
      <c r="D124" s="2">
        <v>249027</v>
      </c>
      <c r="E124" s="162">
        <v>1.869</v>
      </c>
      <c r="F124" s="2">
        <f t="shared" si="1"/>
        <v>98942.991</v>
      </c>
    </row>
    <row r="125" spans="1:6" ht="15">
      <c r="A125" s="183" t="s">
        <v>578</v>
      </c>
      <c r="B125" s="183" t="s">
        <v>3050</v>
      </c>
      <c r="C125" s="2">
        <v>10</v>
      </c>
      <c r="D125" s="2">
        <v>182273</v>
      </c>
      <c r="E125" s="162">
        <v>1.488</v>
      </c>
      <c r="F125" s="2">
        <f t="shared" si="1"/>
        <v>78773.232</v>
      </c>
    </row>
    <row r="126" spans="1:6" ht="15">
      <c r="A126" s="179" t="s">
        <v>579</v>
      </c>
      <c r="B126" s="179" t="s">
        <v>580</v>
      </c>
      <c r="C126" s="2">
        <v>36</v>
      </c>
      <c r="D126" s="2">
        <v>873211</v>
      </c>
      <c r="E126" s="162">
        <v>5.631</v>
      </c>
      <c r="F126" s="2">
        <f t="shared" si="1"/>
        <v>298099.509</v>
      </c>
    </row>
    <row r="127" spans="1:6" ht="15">
      <c r="A127" s="183" t="s">
        <v>581</v>
      </c>
      <c r="B127" s="183" t="s">
        <v>1541</v>
      </c>
      <c r="C127" s="2">
        <v>25</v>
      </c>
      <c r="D127" s="2">
        <v>280592</v>
      </c>
      <c r="E127" s="162">
        <v>1.849</v>
      </c>
      <c r="F127" s="2">
        <f t="shared" si="1"/>
        <v>97884.211</v>
      </c>
    </row>
    <row r="128" spans="1:6" ht="15">
      <c r="A128" s="179" t="s">
        <v>582</v>
      </c>
      <c r="B128" s="179" t="s">
        <v>583</v>
      </c>
      <c r="C128" s="2">
        <v>18</v>
      </c>
      <c r="D128" s="2">
        <v>137858</v>
      </c>
      <c r="E128" s="162">
        <v>0.954</v>
      </c>
      <c r="F128" s="2">
        <f t="shared" si="1"/>
        <v>50503.806</v>
      </c>
    </row>
    <row r="129" spans="1:6" ht="15">
      <c r="A129" s="183" t="s">
        <v>584</v>
      </c>
      <c r="B129" s="183" t="s">
        <v>585</v>
      </c>
      <c r="C129" s="2">
        <v>15</v>
      </c>
      <c r="D129" s="2">
        <v>123723</v>
      </c>
      <c r="E129" s="162">
        <v>0.904</v>
      </c>
      <c r="F129" s="2">
        <f t="shared" si="1"/>
        <v>47856.856</v>
      </c>
    </row>
    <row r="130" spans="1:6" ht="15">
      <c r="A130" s="179" t="s">
        <v>586</v>
      </c>
      <c r="B130" s="179" t="s">
        <v>587</v>
      </c>
      <c r="C130" s="2">
        <v>9</v>
      </c>
      <c r="D130" s="2">
        <v>81206</v>
      </c>
      <c r="E130" s="162">
        <v>0.614</v>
      </c>
      <c r="F130" s="2">
        <f t="shared" si="1"/>
        <v>32504.546</v>
      </c>
    </row>
    <row r="131" spans="1:6" ht="15">
      <c r="A131" s="183" t="s">
        <v>588</v>
      </c>
      <c r="B131" s="183" t="s">
        <v>589</v>
      </c>
      <c r="C131" s="2">
        <v>40</v>
      </c>
      <c r="D131" s="2">
        <v>277952</v>
      </c>
      <c r="E131" s="162">
        <v>1.902</v>
      </c>
      <c r="F131" s="2">
        <f t="shared" si="1"/>
        <v>100689.97799999999</v>
      </c>
    </row>
    <row r="132" spans="1:6" ht="15">
      <c r="A132" s="179" t="s">
        <v>590</v>
      </c>
      <c r="B132" s="179" t="s">
        <v>23</v>
      </c>
      <c r="C132" s="2">
        <v>31</v>
      </c>
      <c r="D132" s="2">
        <v>199380</v>
      </c>
      <c r="E132" s="162">
        <v>1.392</v>
      </c>
      <c r="F132" s="2">
        <f t="shared" si="1"/>
        <v>73691.08799999999</v>
      </c>
    </row>
    <row r="133" spans="1:6" ht="15">
      <c r="A133" s="183" t="s">
        <v>591</v>
      </c>
      <c r="B133" s="183" t="s">
        <v>24</v>
      </c>
      <c r="C133" s="2">
        <v>24</v>
      </c>
      <c r="D133" s="2">
        <v>174075</v>
      </c>
      <c r="E133" s="162">
        <v>1.132</v>
      </c>
      <c r="F133" s="2">
        <f t="shared" si="1"/>
        <v>59926.948</v>
      </c>
    </row>
    <row r="134" spans="1:6" ht="15">
      <c r="A134" s="179" t="s">
        <v>592</v>
      </c>
      <c r="B134" s="179" t="s">
        <v>593</v>
      </c>
      <c r="C134" s="2">
        <v>25</v>
      </c>
      <c r="D134" s="2">
        <v>270897</v>
      </c>
      <c r="E134" s="162">
        <v>1.578</v>
      </c>
      <c r="F134" s="2">
        <f t="shared" si="1"/>
        <v>83537.742</v>
      </c>
    </row>
    <row r="135" spans="1:6" ht="15">
      <c r="A135" s="183" t="s">
        <v>594</v>
      </c>
      <c r="B135" s="183" t="s">
        <v>595</v>
      </c>
      <c r="C135" s="2">
        <v>23</v>
      </c>
      <c r="D135" s="2">
        <v>198096</v>
      </c>
      <c r="E135" s="162">
        <v>1.077</v>
      </c>
      <c r="F135" s="2">
        <f t="shared" si="1"/>
        <v>57015.303</v>
      </c>
    </row>
    <row r="136" spans="1:6" ht="15">
      <c r="A136" s="179" t="s">
        <v>596</v>
      </c>
      <c r="B136" s="179" t="s">
        <v>597</v>
      </c>
      <c r="C136" s="2">
        <v>36</v>
      </c>
      <c r="D136" s="2">
        <v>246542</v>
      </c>
      <c r="E136" s="162">
        <v>1.756</v>
      </c>
      <c r="F136" s="2">
        <f t="shared" si="1"/>
        <v>92960.884</v>
      </c>
    </row>
    <row r="137" spans="1:6" ht="15">
      <c r="A137" s="183" t="s">
        <v>598</v>
      </c>
      <c r="B137" s="183" t="s">
        <v>599</v>
      </c>
      <c r="C137" s="2">
        <v>30</v>
      </c>
      <c r="D137" s="2">
        <v>202762</v>
      </c>
      <c r="E137" s="162">
        <v>1.398</v>
      </c>
      <c r="F137" s="2">
        <f t="shared" si="1"/>
        <v>74008.722</v>
      </c>
    </row>
    <row r="138" spans="1:6" ht="15">
      <c r="A138" s="179" t="s">
        <v>600</v>
      </c>
      <c r="B138" s="179" t="s">
        <v>601</v>
      </c>
      <c r="C138" s="2">
        <v>22</v>
      </c>
      <c r="D138" s="2">
        <v>165374</v>
      </c>
      <c r="E138" s="162">
        <v>0.997</v>
      </c>
      <c r="F138" s="2">
        <f t="shared" si="1"/>
        <v>52780.183</v>
      </c>
    </row>
    <row r="139" spans="1:6" ht="15">
      <c r="A139" s="183" t="s">
        <v>602</v>
      </c>
      <c r="B139" s="183" t="s">
        <v>603</v>
      </c>
      <c r="C139" s="2">
        <v>15</v>
      </c>
      <c r="D139" s="2">
        <v>129077</v>
      </c>
      <c r="E139" s="162">
        <v>0.946</v>
      </c>
      <c r="F139" s="2">
        <f aca="true" t="shared" si="2" ref="F139:F202">+E139*$F$6</f>
        <v>50080.293999999994</v>
      </c>
    </row>
    <row r="140" spans="1:6" ht="15">
      <c r="A140" s="179" t="s">
        <v>604</v>
      </c>
      <c r="B140" s="179" t="s">
        <v>25</v>
      </c>
      <c r="C140" s="2">
        <v>15</v>
      </c>
      <c r="D140" s="2">
        <v>124854</v>
      </c>
      <c r="E140" s="162">
        <v>0.873</v>
      </c>
      <c r="F140" s="2">
        <f t="shared" si="2"/>
        <v>46215.747</v>
      </c>
    </row>
    <row r="141" spans="1:6" ht="15">
      <c r="A141" s="183" t="s">
        <v>605</v>
      </c>
      <c r="B141" s="183" t="s">
        <v>26</v>
      </c>
      <c r="C141" s="2">
        <v>9</v>
      </c>
      <c r="D141" s="2">
        <v>79657</v>
      </c>
      <c r="E141" s="162">
        <v>0.56</v>
      </c>
      <c r="F141" s="2">
        <f t="shared" si="2"/>
        <v>29645.840000000004</v>
      </c>
    </row>
    <row r="142" spans="1:6" ht="15">
      <c r="A142" s="179" t="s">
        <v>606</v>
      </c>
      <c r="B142" s="179" t="s">
        <v>607</v>
      </c>
      <c r="C142" s="2">
        <v>23</v>
      </c>
      <c r="D142" s="2">
        <v>171658</v>
      </c>
      <c r="E142" s="162">
        <v>1.124</v>
      </c>
      <c r="F142" s="2">
        <f t="shared" si="2"/>
        <v>59503.43600000001</v>
      </c>
    </row>
    <row r="143" spans="1:6" ht="15">
      <c r="A143" s="183" t="s">
        <v>608</v>
      </c>
      <c r="B143" s="183" t="s">
        <v>27</v>
      </c>
      <c r="C143" s="2">
        <v>19</v>
      </c>
      <c r="D143" s="2">
        <v>146782</v>
      </c>
      <c r="E143" s="162">
        <v>1.022</v>
      </c>
      <c r="F143" s="2">
        <f t="shared" si="2"/>
        <v>54103.658</v>
      </c>
    </row>
    <row r="144" spans="1:6" ht="15">
      <c r="A144" s="179" t="s">
        <v>609</v>
      </c>
      <c r="B144" s="179" t="s">
        <v>28</v>
      </c>
      <c r="C144" s="2">
        <v>14</v>
      </c>
      <c r="D144" s="2">
        <v>111815</v>
      </c>
      <c r="E144" s="162">
        <v>0.748</v>
      </c>
      <c r="F144" s="2">
        <f t="shared" si="2"/>
        <v>39598.372</v>
      </c>
    </row>
    <row r="145" spans="1:6" ht="15">
      <c r="A145" s="183" t="s">
        <v>610</v>
      </c>
      <c r="B145" s="183" t="s">
        <v>611</v>
      </c>
      <c r="C145" s="2">
        <v>18</v>
      </c>
      <c r="D145" s="2">
        <v>182393</v>
      </c>
      <c r="E145" s="162">
        <v>1.203</v>
      </c>
      <c r="F145" s="2">
        <f t="shared" si="2"/>
        <v>63685.617000000006</v>
      </c>
    </row>
    <row r="146" spans="1:6" ht="15">
      <c r="A146" s="179" t="s">
        <v>612</v>
      </c>
      <c r="B146" s="179" t="s">
        <v>30</v>
      </c>
      <c r="C146" s="2">
        <v>18</v>
      </c>
      <c r="D146" s="2">
        <v>152931</v>
      </c>
      <c r="E146" s="162">
        <v>1.034</v>
      </c>
      <c r="F146" s="2">
        <f t="shared" si="2"/>
        <v>54738.926</v>
      </c>
    </row>
    <row r="147" spans="1:6" ht="15">
      <c r="A147" s="183" t="s">
        <v>613</v>
      </c>
      <c r="B147" s="183" t="s">
        <v>31</v>
      </c>
      <c r="C147" s="2">
        <v>12</v>
      </c>
      <c r="D147" s="2">
        <v>117215</v>
      </c>
      <c r="E147" s="162">
        <v>0.794</v>
      </c>
      <c r="F147" s="2">
        <f t="shared" si="2"/>
        <v>42033.566</v>
      </c>
    </row>
    <row r="148" spans="1:6" ht="15">
      <c r="A148" s="179" t="s">
        <v>614</v>
      </c>
      <c r="B148" s="179" t="s">
        <v>615</v>
      </c>
      <c r="C148" s="2">
        <v>26</v>
      </c>
      <c r="D148" s="2">
        <v>181429</v>
      </c>
      <c r="E148" s="162">
        <v>1.131</v>
      </c>
      <c r="F148" s="2">
        <f t="shared" si="2"/>
        <v>59874.009</v>
      </c>
    </row>
    <row r="149" spans="1:6" ht="15">
      <c r="A149" s="183" t="s">
        <v>616</v>
      </c>
      <c r="B149" s="183" t="s">
        <v>617</v>
      </c>
      <c r="C149" s="2">
        <v>18</v>
      </c>
      <c r="D149" s="2">
        <v>141511</v>
      </c>
      <c r="E149" s="162">
        <v>0.91</v>
      </c>
      <c r="F149" s="2">
        <f t="shared" si="2"/>
        <v>48174.490000000005</v>
      </c>
    </row>
    <row r="150" spans="1:6" ht="15">
      <c r="A150" s="179" t="s">
        <v>618</v>
      </c>
      <c r="B150" s="179" t="s">
        <v>619</v>
      </c>
      <c r="C150" s="2">
        <v>12</v>
      </c>
      <c r="D150" s="2">
        <v>119371</v>
      </c>
      <c r="E150" s="162">
        <v>0.68</v>
      </c>
      <c r="F150" s="2">
        <f t="shared" si="2"/>
        <v>35998.520000000004</v>
      </c>
    </row>
    <row r="151" spans="1:6" ht="15">
      <c r="A151" s="183" t="s">
        <v>620</v>
      </c>
      <c r="B151" s="183" t="s">
        <v>621</v>
      </c>
      <c r="C151" s="2">
        <v>19</v>
      </c>
      <c r="D151" s="2">
        <v>149528</v>
      </c>
      <c r="E151" s="162">
        <v>0.973</v>
      </c>
      <c r="F151" s="2">
        <f t="shared" si="2"/>
        <v>51509.647</v>
      </c>
    </row>
    <row r="152" spans="1:6" ht="15">
      <c r="A152" s="179" t="s">
        <v>622</v>
      </c>
      <c r="B152" s="179" t="s">
        <v>623</v>
      </c>
      <c r="C152" s="2">
        <v>15</v>
      </c>
      <c r="D152" s="2">
        <v>101951</v>
      </c>
      <c r="E152" s="162">
        <v>0.732</v>
      </c>
      <c r="F152" s="2">
        <f t="shared" si="2"/>
        <v>38751.348</v>
      </c>
    </row>
    <row r="153" spans="1:6" ht="15">
      <c r="A153" s="183" t="s">
        <v>624</v>
      </c>
      <c r="B153" s="183" t="s">
        <v>625</v>
      </c>
      <c r="C153" s="2">
        <v>10</v>
      </c>
      <c r="D153" s="2">
        <v>86766</v>
      </c>
      <c r="E153" s="162">
        <v>0.628</v>
      </c>
      <c r="F153" s="2">
        <f t="shared" si="2"/>
        <v>33245.692</v>
      </c>
    </row>
    <row r="154" spans="1:6" ht="15">
      <c r="A154" s="179" t="s">
        <v>626</v>
      </c>
      <c r="B154" s="179" t="s">
        <v>627</v>
      </c>
      <c r="C154" s="2">
        <v>24</v>
      </c>
      <c r="D154" s="2">
        <v>171151</v>
      </c>
      <c r="E154" s="162">
        <v>1.182</v>
      </c>
      <c r="F154" s="2">
        <f t="shared" si="2"/>
        <v>62573.897999999994</v>
      </c>
    </row>
    <row r="155" spans="1:6" ht="15">
      <c r="A155" s="183" t="s">
        <v>628</v>
      </c>
      <c r="B155" s="183" t="s">
        <v>629</v>
      </c>
      <c r="C155" s="2">
        <v>16</v>
      </c>
      <c r="D155" s="2">
        <v>117548</v>
      </c>
      <c r="E155" s="162">
        <v>0.874</v>
      </c>
      <c r="F155" s="2">
        <f t="shared" si="2"/>
        <v>46268.686</v>
      </c>
    </row>
    <row r="156" spans="1:6" ht="15">
      <c r="A156" s="179" t="s">
        <v>630</v>
      </c>
      <c r="B156" s="179" t="s">
        <v>631</v>
      </c>
      <c r="C156" s="2">
        <v>10</v>
      </c>
      <c r="D156" s="2">
        <v>87522</v>
      </c>
      <c r="E156" s="162">
        <v>0.661</v>
      </c>
      <c r="F156" s="2">
        <f t="shared" si="2"/>
        <v>34992.679000000004</v>
      </c>
    </row>
    <row r="157" spans="1:6" ht="15">
      <c r="A157" s="183" t="s">
        <v>632</v>
      </c>
      <c r="B157" s="183" t="s">
        <v>633</v>
      </c>
      <c r="C157" s="2">
        <v>41</v>
      </c>
      <c r="D157" s="2">
        <v>258948</v>
      </c>
      <c r="E157" s="162">
        <v>1.812</v>
      </c>
      <c r="F157" s="2">
        <f t="shared" si="2"/>
        <v>95925.46800000001</v>
      </c>
    </row>
    <row r="158" spans="1:6" ht="15">
      <c r="A158" s="179" t="s">
        <v>634</v>
      </c>
      <c r="B158" s="179" t="s">
        <v>29</v>
      </c>
      <c r="C158" s="2">
        <v>23</v>
      </c>
      <c r="D158" s="2">
        <v>173623</v>
      </c>
      <c r="E158" s="162">
        <v>1.107</v>
      </c>
      <c r="F158" s="2">
        <f t="shared" si="2"/>
        <v>58603.473</v>
      </c>
    </row>
    <row r="159" spans="1:6" ht="15">
      <c r="A159" s="183" t="s">
        <v>635</v>
      </c>
      <c r="B159" s="183" t="s">
        <v>636</v>
      </c>
      <c r="C159" s="2">
        <v>13</v>
      </c>
      <c r="D159" s="2">
        <v>117636</v>
      </c>
      <c r="E159" s="162">
        <v>0.78</v>
      </c>
      <c r="F159" s="2">
        <f t="shared" si="2"/>
        <v>41292.42</v>
      </c>
    </row>
    <row r="160" spans="1:6" ht="15">
      <c r="A160" s="179" t="s">
        <v>637</v>
      </c>
      <c r="B160" s="179" t="s">
        <v>638</v>
      </c>
      <c r="C160" s="2">
        <v>12</v>
      </c>
      <c r="D160" s="2">
        <v>85547</v>
      </c>
      <c r="E160" s="162">
        <v>0.628</v>
      </c>
      <c r="F160" s="2">
        <f t="shared" si="2"/>
        <v>33245.692</v>
      </c>
    </row>
    <row r="161" spans="1:6" ht="15">
      <c r="A161" s="183" t="s">
        <v>639</v>
      </c>
      <c r="B161" s="183" t="s">
        <v>640</v>
      </c>
      <c r="C161" s="2">
        <v>6</v>
      </c>
      <c r="D161" s="2">
        <v>62886</v>
      </c>
      <c r="E161" s="162">
        <v>0.472</v>
      </c>
      <c r="F161" s="2">
        <f t="shared" si="2"/>
        <v>24987.208</v>
      </c>
    </row>
    <row r="162" spans="1:6" ht="15">
      <c r="A162" s="179" t="s">
        <v>641</v>
      </c>
      <c r="B162" s="179" t="s">
        <v>642</v>
      </c>
      <c r="C162" s="2">
        <v>17</v>
      </c>
      <c r="D162" s="2">
        <v>114230</v>
      </c>
      <c r="E162" s="162">
        <v>0.733</v>
      </c>
      <c r="F162" s="2">
        <f t="shared" si="2"/>
        <v>38804.287</v>
      </c>
    </row>
    <row r="163" spans="1:6" ht="15">
      <c r="A163" s="183" t="s">
        <v>643</v>
      </c>
      <c r="B163" s="183" t="s">
        <v>32</v>
      </c>
      <c r="C163" s="2">
        <v>12</v>
      </c>
      <c r="D163" s="2">
        <v>84562</v>
      </c>
      <c r="E163" s="162">
        <v>0.572</v>
      </c>
      <c r="F163" s="2">
        <f t="shared" si="2"/>
        <v>30281.107999999997</v>
      </c>
    </row>
    <row r="164" spans="1:6" ht="15">
      <c r="A164" s="179" t="s">
        <v>644</v>
      </c>
      <c r="B164" s="179" t="s">
        <v>33</v>
      </c>
      <c r="C164" s="2">
        <v>5</v>
      </c>
      <c r="D164" s="2">
        <v>63078</v>
      </c>
      <c r="E164" s="162">
        <v>0.449</v>
      </c>
      <c r="F164" s="2">
        <f t="shared" si="2"/>
        <v>23769.611</v>
      </c>
    </row>
    <row r="165" spans="1:6" ht="15">
      <c r="A165" s="183" t="s">
        <v>645</v>
      </c>
      <c r="B165" s="183" t="s">
        <v>646</v>
      </c>
      <c r="C165" s="2">
        <v>14</v>
      </c>
      <c r="D165" s="2">
        <v>125370</v>
      </c>
      <c r="E165" s="162">
        <v>0.795</v>
      </c>
      <c r="F165" s="2">
        <f t="shared" si="2"/>
        <v>42086.505000000005</v>
      </c>
    </row>
    <row r="166" spans="1:6" ht="15">
      <c r="A166" s="179" t="s">
        <v>647</v>
      </c>
      <c r="B166" s="179" t="s">
        <v>34</v>
      </c>
      <c r="C166" s="2">
        <v>17</v>
      </c>
      <c r="D166" s="2">
        <v>118644</v>
      </c>
      <c r="E166" s="162">
        <v>0.737</v>
      </c>
      <c r="F166" s="2">
        <f t="shared" si="2"/>
        <v>39016.043</v>
      </c>
    </row>
    <row r="167" spans="1:6" ht="15">
      <c r="A167" s="183" t="s">
        <v>648</v>
      </c>
      <c r="B167" s="183" t="s">
        <v>35</v>
      </c>
      <c r="C167" s="2">
        <v>6</v>
      </c>
      <c r="D167" s="2">
        <v>69103</v>
      </c>
      <c r="E167" s="162">
        <v>0.488</v>
      </c>
      <c r="F167" s="2">
        <f t="shared" si="2"/>
        <v>25834.232</v>
      </c>
    </row>
    <row r="168" spans="1:6" ht="15">
      <c r="A168" s="179" t="s">
        <v>649</v>
      </c>
      <c r="B168" s="179" t="s">
        <v>36</v>
      </c>
      <c r="C168" s="2">
        <v>98</v>
      </c>
      <c r="D168" s="2">
        <v>3190071</v>
      </c>
      <c r="E168" s="162">
        <v>30.296</v>
      </c>
      <c r="F168" s="2">
        <f t="shared" si="2"/>
        <v>1603839.944</v>
      </c>
    </row>
    <row r="169" spans="1:6" ht="15">
      <c r="A169" s="183" t="s">
        <v>650</v>
      </c>
      <c r="B169" s="183" t="s">
        <v>41</v>
      </c>
      <c r="C169" s="2">
        <v>17</v>
      </c>
      <c r="D169" s="2">
        <v>843532</v>
      </c>
      <c r="E169" s="162">
        <v>6.905</v>
      </c>
      <c r="F169" s="2">
        <f t="shared" si="2"/>
        <v>365543.79500000004</v>
      </c>
    </row>
    <row r="170" spans="1:6" ht="15">
      <c r="A170" s="179" t="s">
        <v>651</v>
      </c>
      <c r="B170" s="179" t="s">
        <v>332</v>
      </c>
      <c r="C170" s="2">
        <v>14</v>
      </c>
      <c r="D170" s="2">
        <v>538830</v>
      </c>
      <c r="E170" s="162">
        <v>6.117</v>
      </c>
      <c r="F170" s="2">
        <f t="shared" si="2"/>
        <v>323827.863</v>
      </c>
    </row>
    <row r="171" spans="1:6" ht="15">
      <c r="A171" s="183" t="s">
        <v>652</v>
      </c>
      <c r="B171" s="183" t="s">
        <v>2972</v>
      </c>
      <c r="C171" s="2">
        <v>28</v>
      </c>
      <c r="D171" s="2">
        <v>739815</v>
      </c>
      <c r="E171" s="162">
        <v>6.736</v>
      </c>
      <c r="F171" s="2">
        <f t="shared" si="2"/>
        <v>356597.104</v>
      </c>
    </row>
    <row r="172" spans="1:6" ht="15">
      <c r="A172" s="179" t="s">
        <v>653</v>
      </c>
      <c r="B172" s="179" t="s">
        <v>38</v>
      </c>
      <c r="C172" s="2">
        <v>17</v>
      </c>
      <c r="D172" s="2">
        <v>461648</v>
      </c>
      <c r="E172" s="162">
        <v>4.894</v>
      </c>
      <c r="F172" s="2">
        <f t="shared" si="2"/>
        <v>259083.46600000001</v>
      </c>
    </row>
    <row r="173" spans="1:6" ht="15">
      <c r="A173" s="183" t="s">
        <v>654</v>
      </c>
      <c r="B173" s="183" t="s">
        <v>37</v>
      </c>
      <c r="C173" s="2">
        <v>13</v>
      </c>
      <c r="D173" s="2">
        <v>307493</v>
      </c>
      <c r="E173" s="162">
        <v>3.874</v>
      </c>
      <c r="F173" s="2">
        <f t="shared" si="2"/>
        <v>205085.68600000002</v>
      </c>
    </row>
    <row r="174" spans="1:6" ht="15">
      <c r="A174" s="179" t="s">
        <v>655</v>
      </c>
      <c r="B174" s="179" t="s">
        <v>40</v>
      </c>
      <c r="C174" s="2">
        <v>21</v>
      </c>
      <c r="D174" s="2">
        <v>399970</v>
      </c>
      <c r="E174" s="162">
        <v>4.911</v>
      </c>
      <c r="F174" s="2">
        <f t="shared" si="2"/>
        <v>259983.42899999997</v>
      </c>
    </row>
    <row r="175" spans="1:6" ht="15">
      <c r="A175" s="183" t="s">
        <v>656</v>
      </c>
      <c r="B175" s="183" t="s">
        <v>657</v>
      </c>
      <c r="C175" s="2">
        <v>28</v>
      </c>
      <c r="D175" s="2">
        <v>623891</v>
      </c>
      <c r="E175" s="162">
        <v>5.375</v>
      </c>
      <c r="F175" s="2">
        <f t="shared" si="2"/>
        <v>284547.125</v>
      </c>
    </row>
    <row r="176" spans="1:6" ht="15">
      <c r="A176" s="179" t="s">
        <v>658</v>
      </c>
      <c r="B176" s="179" t="s">
        <v>39</v>
      </c>
      <c r="C176" s="2">
        <v>18</v>
      </c>
      <c r="D176" s="2">
        <v>301117</v>
      </c>
      <c r="E176" s="162">
        <v>3.889</v>
      </c>
      <c r="F176" s="2">
        <f t="shared" si="2"/>
        <v>205879.77099999998</v>
      </c>
    </row>
    <row r="177" spans="1:6" ht="15">
      <c r="A177" s="183" t="s">
        <v>659</v>
      </c>
      <c r="B177" s="183" t="s">
        <v>660</v>
      </c>
      <c r="C177" s="2">
        <v>44</v>
      </c>
      <c r="D177" s="2">
        <v>1097507</v>
      </c>
      <c r="E177" s="162">
        <v>7.086</v>
      </c>
      <c r="F177" s="2">
        <f t="shared" si="2"/>
        <v>375125.754</v>
      </c>
    </row>
    <row r="178" spans="1:6" ht="15">
      <c r="A178" s="179" t="s">
        <v>661</v>
      </c>
      <c r="B178" s="179" t="s">
        <v>42</v>
      </c>
      <c r="C178" s="2">
        <v>19</v>
      </c>
      <c r="D178" s="2">
        <v>519585</v>
      </c>
      <c r="E178" s="162">
        <v>3.743</v>
      </c>
      <c r="F178" s="2">
        <f t="shared" si="2"/>
        <v>198150.677</v>
      </c>
    </row>
    <row r="179" spans="1:6" ht="15">
      <c r="A179" s="183" t="s">
        <v>662</v>
      </c>
      <c r="B179" s="183" t="s">
        <v>663</v>
      </c>
      <c r="C179" s="2">
        <v>31</v>
      </c>
      <c r="D179" s="2">
        <v>801807</v>
      </c>
      <c r="E179" s="162">
        <v>6.45</v>
      </c>
      <c r="F179" s="2">
        <f t="shared" si="2"/>
        <v>341456.55</v>
      </c>
    </row>
    <row r="180" spans="1:6" ht="15">
      <c r="A180" s="179" t="s">
        <v>664</v>
      </c>
      <c r="B180" s="179" t="s">
        <v>665</v>
      </c>
      <c r="C180" s="2">
        <v>21</v>
      </c>
      <c r="D180" s="2">
        <v>523624</v>
      </c>
      <c r="E180" s="162">
        <v>3.135</v>
      </c>
      <c r="F180" s="2">
        <f t="shared" si="2"/>
        <v>165963.76499999998</v>
      </c>
    </row>
    <row r="181" spans="1:6" ht="15">
      <c r="A181" s="183" t="s">
        <v>666</v>
      </c>
      <c r="B181" s="183" t="s">
        <v>667</v>
      </c>
      <c r="C181" s="2">
        <v>21</v>
      </c>
      <c r="D181" s="2">
        <v>523624</v>
      </c>
      <c r="E181" s="162">
        <v>3.135</v>
      </c>
      <c r="F181" s="2">
        <f t="shared" si="2"/>
        <v>165963.76499999998</v>
      </c>
    </row>
    <row r="182" spans="1:6" ht="15">
      <c r="A182" s="179" t="s">
        <v>668</v>
      </c>
      <c r="B182" s="179" t="s">
        <v>43</v>
      </c>
      <c r="C182" s="2">
        <v>6</v>
      </c>
      <c r="D182" s="2">
        <v>233621</v>
      </c>
      <c r="E182" s="162">
        <v>2.071</v>
      </c>
      <c r="F182" s="2">
        <f t="shared" si="2"/>
        <v>109636.66900000001</v>
      </c>
    </row>
    <row r="183" spans="1:6" ht="15">
      <c r="A183" s="183" t="s">
        <v>669</v>
      </c>
      <c r="B183" s="183" t="s">
        <v>44</v>
      </c>
      <c r="C183" s="2">
        <v>5</v>
      </c>
      <c r="D183" s="2">
        <v>170205</v>
      </c>
      <c r="E183" s="162">
        <v>1.549</v>
      </c>
      <c r="F183" s="2">
        <f t="shared" si="2"/>
        <v>82002.511</v>
      </c>
    </row>
    <row r="184" spans="1:6" ht="15">
      <c r="A184" s="179" t="s">
        <v>670</v>
      </c>
      <c r="B184" s="179" t="s">
        <v>46</v>
      </c>
      <c r="C184" s="2">
        <v>10</v>
      </c>
      <c r="D184" s="2">
        <v>168609</v>
      </c>
      <c r="E184" s="162">
        <v>1.42</v>
      </c>
      <c r="F184" s="2">
        <f t="shared" si="2"/>
        <v>75173.37999999999</v>
      </c>
    </row>
    <row r="185" spans="1:6" ht="15">
      <c r="A185" s="183" t="s">
        <v>671</v>
      </c>
      <c r="B185" s="183" t="s">
        <v>45</v>
      </c>
      <c r="C185" s="2">
        <v>9</v>
      </c>
      <c r="D185" s="2">
        <v>125089</v>
      </c>
      <c r="E185" s="162">
        <v>1.157</v>
      </c>
      <c r="F185" s="2">
        <f t="shared" si="2"/>
        <v>61250.423</v>
      </c>
    </row>
    <row r="186" spans="1:6" ht="15">
      <c r="A186" s="179" t="s">
        <v>672</v>
      </c>
      <c r="B186" s="179" t="s">
        <v>673</v>
      </c>
      <c r="C186" s="2">
        <v>6</v>
      </c>
      <c r="D186" s="2">
        <v>113826</v>
      </c>
      <c r="E186" s="162">
        <v>1.047</v>
      </c>
      <c r="F186" s="2">
        <f t="shared" si="2"/>
        <v>55427.132999999994</v>
      </c>
    </row>
    <row r="187" spans="1:6" ht="15">
      <c r="A187" s="183" t="s">
        <v>674</v>
      </c>
      <c r="B187" s="183" t="s">
        <v>675</v>
      </c>
      <c r="C187" s="2">
        <v>80</v>
      </c>
      <c r="D187" s="2">
        <v>636688</v>
      </c>
      <c r="E187" s="162">
        <v>4.967</v>
      </c>
      <c r="F187" s="2">
        <f t="shared" si="2"/>
        <v>262948.013</v>
      </c>
    </row>
    <row r="188" spans="1:6" ht="15">
      <c r="A188" s="179" t="s">
        <v>676</v>
      </c>
      <c r="B188" s="179" t="s">
        <v>677</v>
      </c>
      <c r="C188" s="2">
        <v>48</v>
      </c>
      <c r="D188" s="2">
        <v>291584</v>
      </c>
      <c r="E188" s="162">
        <v>3.021</v>
      </c>
      <c r="F188" s="2">
        <f t="shared" si="2"/>
        <v>159928.71899999998</v>
      </c>
    </row>
    <row r="189" spans="1:6" ht="15">
      <c r="A189" s="183" t="s">
        <v>678</v>
      </c>
      <c r="B189" s="183" t="s">
        <v>679</v>
      </c>
      <c r="C189" s="2">
        <v>38</v>
      </c>
      <c r="D189" s="2">
        <v>262159</v>
      </c>
      <c r="E189" s="162">
        <v>2.598</v>
      </c>
      <c r="F189" s="2">
        <f t="shared" si="2"/>
        <v>137535.522</v>
      </c>
    </row>
    <row r="190" spans="1:6" ht="15">
      <c r="A190" s="179" t="s">
        <v>680</v>
      </c>
      <c r="B190" s="179" t="s">
        <v>681</v>
      </c>
      <c r="C190" s="2">
        <v>34</v>
      </c>
      <c r="D190" s="2">
        <v>273449</v>
      </c>
      <c r="E190" s="162">
        <v>1.553</v>
      </c>
      <c r="F190" s="2">
        <f t="shared" si="2"/>
        <v>82214.26699999999</v>
      </c>
    </row>
    <row r="191" spans="1:6" ht="15">
      <c r="A191" s="183" t="s">
        <v>682</v>
      </c>
      <c r="B191" s="183" t="s">
        <v>683</v>
      </c>
      <c r="C191" s="2">
        <v>35</v>
      </c>
      <c r="D191" s="2">
        <v>124022</v>
      </c>
      <c r="E191" s="162">
        <v>0.863</v>
      </c>
      <c r="F191" s="2">
        <f t="shared" si="2"/>
        <v>45686.356999999996</v>
      </c>
    </row>
    <row r="192" spans="1:6" ht="15">
      <c r="A192" s="179" t="s">
        <v>684</v>
      </c>
      <c r="B192" s="179" t="s">
        <v>685</v>
      </c>
      <c r="C192" s="2">
        <v>20</v>
      </c>
      <c r="D192" s="2">
        <v>342599</v>
      </c>
      <c r="E192" s="162">
        <v>2.517</v>
      </c>
      <c r="F192" s="2">
        <f t="shared" si="2"/>
        <v>133247.463</v>
      </c>
    </row>
    <row r="193" spans="1:6" ht="15">
      <c r="A193" s="183" t="s">
        <v>686</v>
      </c>
      <c r="B193" s="183" t="s">
        <v>3051</v>
      </c>
      <c r="C193" s="2">
        <v>21</v>
      </c>
      <c r="D193" s="2">
        <v>215325</v>
      </c>
      <c r="E193" s="162">
        <v>1.828</v>
      </c>
      <c r="F193" s="2">
        <f t="shared" si="2"/>
        <v>96772.492</v>
      </c>
    </row>
    <row r="194" spans="1:6" ht="15">
      <c r="A194" s="179" t="s">
        <v>687</v>
      </c>
      <c r="B194" s="179" t="s">
        <v>3052</v>
      </c>
      <c r="C194" s="2">
        <v>15</v>
      </c>
      <c r="D194" s="2">
        <v>154605</v>
      </c>
      <c r="E194" s="162">
        <v>1.26</v>
      </c>
      <c r="F194" s="2">
        <f t="shared" si="2"/>
        <v>66703.14</v>
      </c>
    </row>
    <row r="195" spans="1:6" ht="15">
      <c r="A195" s="183" t="s">
        <v>688</v>
      </c>
      <c r="B195" s="183" t="s">
        <v>3053</v>
      </c>
      <c r="C195" s="2">
        <v>9</v>
      </c>
      <c r="D195" s="2">
        <v>134424</v>
      </c>
      <c r="E195" s="162">
        <v>1.096</v>
      </c>
      <c r="F195" s="2">
        <f t="shared" si="2"/>
        <v>58021.14400000001</v>
      </c>
    </row>
    <row r="196" spans="1:6" ht="15">
      <c r="A196" s="179" t="s">
        <v>689</v>
      </c>
      <c r="B196" s="179" t="s">
        <v>690</v>
      </c>
      <c r="C196" s="2">
        <v>24</v>
      </c>
      <c r="D196" s="2">
        <v>325564</v>
      </c>
      <c r="E196" s="162">
        <v>2.287</v>
      </c>
      <c r="F196" s="2">
        <f t="shared" si="2"/>
        <v>121071.493</v>
      </c>
    </row>
    <row r="197" spans="1:6" ht="15">
      <c r="A197" s="183" t="s">
        <v>691</v>
      </c>
      <c r="B197" s="183" t="s">
        <v>692</v>
      </c>
      <c r="C197" s="2">
        <v>6</v>
      </c>
      <c r="D197" s="2">
        <v>149379</v>
      </c>
      <c r="E197" s="162">
        <v>1.063</v>
      </c>
      <c r="F197" s="2">
        <f t="shared" si="2"/>
        <v>56274.157</v>
      </c>
    </row>
    <row r="198" spans="1:6" ht="15">
      <c r="A198" s="179" t="s">
        <v>693</v>
      </c>
      <c r="B198" s="179" t="s">
        <v>2973</v>
      </c>
      <c r="C198" s="2">
        <v>5</v>
      </c>
      <c r="D198" s="2">
        <v>103516</v>
      </c>
      <c r="E198" s="162">
        <v>0.894</v>
      </c>
      <c r="F198" s="2">
        <f t="shared" si="2"/>
        <v>47327.466</v>
      </c>
    </row>
    <row r="199" spans="1:6" ht="15">
      <c r="A199" s="183" t="s">
        <v>694</v>
      </c>
      <c r="B199" s="183" t="s">
        <v>3054</v>
      </c>
      <c r="C199" s="2">
        <v>13</v>
      </c>
      <c r="D199" s="2">
        <v>281334</v>
      </c>
      <c r="E199" s="162">
        <v>1.786</v>
      </c>
      <c r="F199" s="2">
        <f t="shared" si="2"/>
        <v>94549.054</v>
      </c>
    </row>
    <row r="200" spans="1:6" ht="15">
      <c r="A200" s="179" t="s">
        <v>695</v>
      </c>
      <c r="B200" s="179" t="s">
        <v>3055</v>
      </c>
      <c r="C200" s="2">
        <v>9</v>
      </c>
      <c r="D200" s="2">
        <v>232014</v>
      </c>
      <c r="E200" s="162">
        <v>1.48</v>
      </c>
      <c r="F200" s="2">
        <f t="shared" si="2"/>
        <v>78349.72</v>
      </c>
    </row>
    <row r="201" spans="1:6" ht="15">
      <c r="A201" s="183" t="s">
        <v>696</v>
      </c>
      <c r="B201" s="183" t="s">
        <v>697</v>
      </c>
      <c r="C201" s="2">
        <v>12</v>
      </c>
      <c r="D201" s="2">
        <v>200608</v>
      </c>
      <c r="E201" s="162">
        <v>1.389</v>
      </c>
      <c r="F201" s="2">
        <f t="shared" si="2"/>
        <v>73532.27100000001</v>
      </c>
    </row>
    <row r="202" spans="1:6" ht="15">
      <c r="A202" s="179" t="s">
        <v>698</v>
      </c>
      <c r="B202" s="179" t="s">
        <v>699</v>
      </c>
      <c r="C202" s="2">
        <v>5</v>
      </c>
      <c r="D202" s="2">
        <v>133871</v>
      </c>
      <c r="E202" s="162">
        <v>1.006</v>
      </c>
      <c r="F202" s="2">
        <f t="shared" si="2"/>
        <v>53256.634</v>
      </c>
    </row>
    <row r="203" spans="1:6" ht="15">
      <c r="A203" s="183" t="s">
        <v>700</v>
      </c>
      <c r="B203" s="183" t="s">
        <v>701</v>
      </c>
      <c r="C203" s="2">
        <v>25</v>
      </c>
      <c r="D203" s="2">
        <v>211970</v>
      </c>
      <c r="E203" s="162">
        <v>1.44</v>
      </c>
      <c r="F203" s="2">
        <f aca="true" t="shared" si="3" ref="F203:F266">+E203*$F$6</f>
        <v>76232.16</v>
      </c>
    </row>
    <row r="204" spans="1:6" ht="15">
      <c r="A204" s="179" t="s">
        <v>702</v>
      </c>
      <c r="B204" s="179" t="s">
        <v>703</v>
      </c>
      <c r="C204" s="2">
        <v>14</v>
      </c>
      <c r="D204" s="2">
        <v>119691</v>
      </c>
      <c r="E204" s="162">
        <v>0.821</v>
      </c>
      <c r="F204" s="2">
        <f t="shared" si="3"/>
        <v>43462.918999999994</v>
      </c>
    </row>
    <row r="205" spans="1:6" ht="15">
      <c r="A205" s="183" t="s">
        <v>704</v>
      </c>
      <c r="B205" s="183" t="s">
        <v>705</v>
      </c>
      <c r="C205" s="2">
        <v>35</v>
      </c>
      <c r="D205" s="2">
        <v>99999999</v>
      </c>
      <c r="E205" s="162">
        <v>0.771</v>
      </c>
      <c r="F205" s="2">
        <f t="shared" si="3"/>
        <v>40815.969000000005</v>
      </c>
    </row>
    <row r="206" spans="1:6" ht="15">
      <c r="A206" s="179" t="s">
        <v>706</v>
      </c>
      <c r="B206" s="179" t="s">
        <v>707</v>
      </c>
      <c r="C206" s="2">
        <v>22</v>
      </c>
      <c r="D206" s="2">
        <v>154286</v>
      </c>
      <c r="E206" s="162">
        <v>1.055</v>
      </c>
      <c r="F206" s="2">
        <f t="shared" si="3"/>
        <v>55850.645</v>
      </c>
    </row>
    <row r="207" spans="1:6" ht="15">
      <c r="A207" s="183" t="s">
        <v>708</v>
      </c>
      <c r="B207" s="183" t="s">
        <v>709</v>
      </c>
      <c r="C207" s="2">
        <v>10</v>
      </c>
      <c r="D207" s="2">
        <v>95146</v>
      </c>
      <c r="E207" s="162">
        <v>0.663</v>
      </c>
      <c r="F207" s="2">
        <f t="shared" si="3"/>
        <v>35098.557</v>
      </c>
    </row>
    <row r="208" spans="1:6" ht="15">
      <c r="A208" s="179" t="s">
        <v>710</v>
      </c>
      <c r="B208" s="179" t="s">
        <v>711</v>
      </c>
      <c r="C208" s="2">
        <v>9</v>
      </c>
      <c r="D208" s="2">
        <v>77915</v>
      </c>
      <c r="E208" s="162">
        <v>0.572</v>
      </c>
      <c r="F208" s="2">
        <f t="shared" si="3"/>
        <v>30281.107999999997</v>
      </c>
    </row>
    <row r="209" spans="1:6" ht="15">
      <c r="A209" s="183" t="s">
        <v>712</v>
      </c>
      <c r="B209" s="183" t="s">
        <v>47</v>
      </c>
      <c r="C209" s="2">
        <v>0</v>
      </c>
      <c r="D209" s="2">
        <v>49914</v>
      </c>
      <c r="E209" s="162">
        <v>0.369</v>
      </c>
      <c r="F209" s="2">
        <f t="shared" si="3"/>
        <v>19534.490999999998</v>
      </c>
    </row>
    <row r="210" spans="1:6" ht="15">
      <c r="A210" s="179" t="s">
        <v>713</v>
      </c>
      <c r="B210" s="179" t="s">
        <v>2974</v>
      </c>
      <c r="C210" s="2">
        <v>23</v>
      </c>
      <c r="D210" s="2">
        <v>275511</v>
      </c>
      <c r="E210" s="162">
        <v>1.714</v>
      </c>
      <c r="F210" s="2">
        <f t="shared" si="3"/>
        <v>90737.446</v>
      </c>
    </row>
    <row r="211" spans="1:6" ht="15">
      <c r="A211" s="183" t="s">
        <v>714</v>
      </c>
      <c r="B211" s="183" t="s">
        <v>2975</v>
      </c>
      <c r="C211" s="2">
        <v>14</v>
      </c>
      <c r="D211" s="2">
        <v>147893</v>
      </c>
      <c r="E211" s="162">
        <v>0.982</v>
      </c>
      <c r="F211" s="2">
        <f t="shared" si="3"/>
        <v>51986.098</v>
      </c>
    </row>
    <row r="212" spans="1:6" ht="15">
      <c r="A212" s="179" t="s">
        <v>715</v>
      </c>
      <c r="B212" s="179" t="s">
        <v>2976</v>
      </c>
      <c r="C212" s="2">
        <v>12</v>
      </c>
      <c r="D212" s="2">
        <v>126325</v>
      </c>
      <c r="E212" s="162">
        <v>0.887</v>
      </c>
      <c r="F212" s="2">
        <f t="shared" si="3"/>
        <v>46956.893000000004</v>
      </c>
    </row>
    <row r="213" spans="1:6" ht="15">
      <c r="A213" s="183" t="s">
        <v>716</v>
      </c>
      <c r="B213" s="183" t="s">
        <v>2977</v>
      </c>
      <c r="C213" s="2">
        <v>10</v>
      </c>
      <c r="D213" s="2">
        <v>224943</v>
      </c>
      <c r="E213" s="162">
        <v>1.32</v>
      </c>
      <c r="F213" s="2">
        <f t="shared" si="3"/>
        <v>69879.48000000001</v>
      </c>
    </row>
    <row r="214" spans="1:6" ht="15">
      <c r="A214" s="179" t="s">
        <v>717</v>
      </c>
      <c r="B214" s="179" t="s">
        <v>2978</v>
      </c>
      <c r="C214" s="2">
        <v>6</v>
      </c>
      <c r="D214" s="2">
        <v>94975</v>
      </c>
      <c r="E214" s="162">
        <v>0.673</v>
      </c>
      <c r="F214" s="2">
        <f t="shared" si="3"/>
        <v>35627.947</v>
      </c>
    </row>
    <row r="215" spans="1:6" ht="15">
      <c r="A215" s="183" t="s">
        <v>718</v>
      </c>
      <c r="B215" s="183" t="s">
        <v>2979</v>
      </c>
      <c r="C215" s="2">
        <v>5</v>
      </c>
      <c r="D215" s="2">
        <v>85208</v>
      </c>
      <c r="E215" s="162">
        <v>0.629</v>
      </c>
      <c r="F215" s="2">
        <f t="shared" si="3"/>
        <v>33298.631</v>
      </c>
    </row>
    <row r="216" spans="1:6" ht="15">
      <c r="A216" s="179" t="s">
        <v>719</v>
      </c>
      <c r="B216" s="179" t="s">
        <v>720</v>
      </c>
      <c r="C216" s="2">
        <v>78</v>
      </c>
      <c r="D216" s="2">
        <v>537367</v>
      </c>
      <c r="E216" s="162">
        <v>3.964</v>
      </c>
      <c r="F216" s="2">
        <f t="shared" si="3"/>
        <v>209850.196</v>
      </c>
    </row>
    <row r="217" spans="1:6" ht="15">
      <c r="A217" s="183" t="s">
        <v>721</v>
      </c>
      <c r="B217" s="183" t="s">
        <v>722</v>
      </c>
      <c r="C217" s="2">
        <v>69</v>
      </c>
      <c r="D217" s="2">
        <v>431350</v>
      </c>
      <c r="E217" s="162">
        <v>3.306</v>
      </c>
      <c r="F217" s="2">
        <f t="shared" si="3"/>
        <v>175016.334</v>
      </c>
    </row>
    <row r="218" spans="1:6" ht="15">
      <c r="A218" s="179" t="s">
        <v>723</v>
      </c>
      <c r="B218" s="179" t="s">
        <v>724</v>
      </c>
      <c r="C218" s="2">
        <v>62</v>
      </c>
      <c r="D218" s="2">
        <v>325632</v>
      </c>
      <c r="E218" s="162">
        <v>2.279</v>
      </c>
      <c r="F218" s="2">
        <f t="shared" si="3"/>
        <v>120647.981</v>
      </c>
    </row>
    <row r="219" spans="1:6" ht="15">
      <c r="A219" s="183" t="s">
        <v>725</v>
      </c>
      <c r="B219" s="183" t="s">
        <v>726</v>
      </c>
      <c r="C219" s="2">
        <v>30</v>
      </c>
      <c r="D219" s="2">
        <v>208254</v>
      </c>
      <c r="E219" s="162">
        <v>1.337</v>
      </c>
      <c r="F219" s="2">
        <f t="shared" si="3"/>
        <v>70779.443</v>
      </c>
    </row>
    <row r="220" spans="1:6" ht="15">
      <c r="A220" s="179" t="s">
        <v>727</v>
      </c>
      <c r="B220" s="179" t="s">
        <v>728</v>
      </c>
      <c r="C220" s="2">
        <v>18</v>
      </c>
      <c r="D220" s="2">
        <v>118681</v>
      </c>
      <c r="E220" s="162">
        <v>0.821</v>
      </c>
      <c r="F220" s="2">
        <f t="shared" si="3"/>
        <v>43462.918999999994</v>
      </c>
    </row>
    <row r="221" spans="1:6" ht="15">
      <c r="A221" s="183" t="s">
        <v>729</v>
      </c>
      <c r="B221" s="183" t="s">
        <v>730</v>
      </c>
      <c r="C221" s="2">
        <v>13</v>
      </c>
      <c r="D221" s="2">
        <v>101742</v>
      </c>
      <c r="E221" s="162">
        <v>0.692</v>
      </c>
      <c r="F221" s="2">
        <f t="shared" si="3"/>
        <v>36633.788</v>
      </c>
    </row>
    <row r="222" spans="1:6" ht="15">
      <c r="A222" s="179" t="s">
        <v>731</v>
      </c>
      <c r="B222" s="179" t="s">
        <v>732</v>
      </c>
      <c r="C222" s="2">
        <v>14</v>
      </c>
      <c r="D222" s="2">
        <v>303501</v>
      </c>
      <c r="E222" s="162">
        <v>1.74</v>
      </c>
      <c r="F222" s="2">
        <f t="shared" si="3"/>
        <v>92113.86</v>
      </c>
    </row>
    <row r="223" spans="1:6" ht="15">
      <c r="A223" s="183" t="s">
        <v>733</v>
      </c>
      <c r="B223" s="183" t="s">
        <v>734</v>
      </c>
      <c r="C223" s="2">
        <v>11</v>
      </c>
      <c r="D223" s="2">
        <v>185153</v>
      </c>
      <c r="E223" s="162">
        <v>0.93</v>
      </c>
      <c r="F223" s="2">
        <f t="shared" si="3"/>
        <v>49233.270000000004</v>
      </c>
    </row>
    <row r="224" spans="1:6" ht="15">
      <c r="A224" s="179" t="s">
        <v>735</v>
      </c>
      <c r="B224" s="179" t="s">
        <v>736</v>
      </c>
      <c r="C224" s="2">
        <v>14</v>
      </c>
      <c r="D224" s="2">
        <v>98904</v>
      </c>
      <c r="E224" s="162">
        <v>0.653</v>
      </c>
      <c r="F224" s="2">
        <f t="shared" si="3"/>
        <v>34569.167</v>
      </c>
    </row>
    <row r="225" spans="1:6" ht="15">
      <c r="A225" s="183" t="s">
        <v>737</v>
      </c>
      <c r="B225" s="183" t="s">
        <v>738</v>
      </c>
      <c r="C225" s="2">
        <v>6</v>
      </c>
      <c r="D225" s="2">
        <v>72799</v>
      </c>
      <c r="E225" s="162">
        <v>0.495</v>
      </c>
      <c r="F225" s="2">
        <f t="shared" si="3"/>
        <v>26204.805</v>
      </c>
    </row>
    <row r="226" spans="1:6" ht="15">
      <c r="A226" s="179" t="s">
        <v>739</v>
      </c>
      <c r="B226" s="179" t="s">
        <v>740</v>
      </c>
      <c r="C226" s="2">
        <v>26</v>
      </c>
      <c r="D226" s="2">
        <v>224344</v>
      </c>
      <c r="E226" s="162">
        <v>1.261</v>
      </c>
      <c r="F226" s="2">
        <f t="shared" si="3"/>
        <v>66756.079</v>
      </c>
    </row>
    <row r="227" spans="1:6" ht="15">
      <c r="A227" s="183" t="s">
        <v>741</v>
      </c>
      <c r="B227" s="183" t="s">
        <v>48</v>
      </c>
      <c r="C227" s="2">
        <v>17</v>
      </c>
      <c r="D227" s="2">
        <v>139960</v>
      </c>
      <c r="E227" s="162">
        <v>0.806</v>
      </c>
      <c r="F227" s="2">
        <f t="shared" si="3"/>
        <v>42668.834</v>
      </c>
    </row>
    <row r="228" spans="1:6" ht="15">
      <c r="A228" s="179" t="s">
        <v>742</v>
      </c>
      <c r="B228" s="179" t="s">
        <v>49</v>
      </c>
      <c r="C228" s="2">
        <v>6</v>
      </c>
      <c r="D228" s="2">
        <v>109415</v>
      </c>
      <c r="E228" s="162">
        <v>0.631</v>
      </c>
      <c r="F228" s="2">
        <f t="shared" si="3"/>
        <v>33404.509</v>
      </c>
    </row>
    <row r="229" spans="1:6" ht="15">
      <c r="A229" s="183" t="s">
        <v>743</v>
      </c>
      <c r="B229" s="183" t="s">
        <v>744</v>
      </c>
      <c r="C229" s="2">
        <v>23</v>
      </c>
      <c r="D229" s="2">
        <v>216656</v>
      </c>
      <c r="E229" s="162">
        <v>1.198</v>
      </c>
      <c r="F229" s="2">
        <f t="shared" si="3"/>
        <v>63420.922</v>
      </c>
    </row>
    <row r="230" spans="1:6" ht="15">
      <c r="A230" s="179" t="s">
        <v>745</v>
      </c>
      <c r="B230" s="179" t="s">
        <v>50</v>
      </c>
      <c r="C230" s="2">
        <v>12</v>
      </c>
      <c r="D230" s="2">
        <v>84701</v>
      </c>
      <c r="E230" s="162">
        <v>0.513</v>
      </c>
      <c r="F230" s="2">
        <f t="shared" si="3"/>
        <v>27157.707000000002</v>
      </c>
    </row>
    <row r="231" spans="1:6" ht="15">
      <c r="A231" s="183" t="s">
        <v>746</v>
      </c>
      <c r="B231" s="183" t="s">
        <v>51</v>
      </c>
      <c r="C231" s="2">
        <v>6</v>
      </c>
      <c r="D231" s="2">
        <v>57508</v>
      </c>
      <c r="E231" s="162">
        <v>0.39</v>
      </c>
      <c r="F231" s="2">
        <f t="shared" si="3"/>
        <v>20646.21</v>
      </c>
    </row>
    <row r="232" spans="1:6" ht="15">
      <c r="A232" s="179" t="s">
        <v>747</v>
      </c>
      <c r="B232" s="179" t="s">
        <v>748</v>
      </c>
      <c r="C232" s="2">
        <v>12</v>
      </c>
      <c r="D232" s="2">
        <v>97716</v>
      </c>
      <c r="E232" s="162">
        <v>0.671</v>
      </c>
      <c r="F232" s="2">
        <f t="shared" si="3"/>
        <v>35522.069</v>
      </c>
    </row>
    <row r="233" spans="1:6" ht="15">
      <c r="A233" s="183" t="s">
        <v>749</v>
      </c>
      <c r="B233" s="183" t="s">
        <v>750</v>
      </c>
      <c r="C233" s="2">
        <v>9</v>
      </c>
      <c r="D233" s="2">
        <v>66374</v>
      </c>
      <c r="E233" s="162">
        <v>0.45</v>
      </c>
      <c r="F233" s="2">
        <f t="shared" si="3"/>
        <v>23822.55</v>
      </c>
    </row>
    <row r="234" spans="1:6" ht="15">
      <c r="A234" s="179" t="s">
        <v>751</v>
      </c>
      <c r="B234" s="179" t="s">
        <v>752</v>
      </c>
      <c r="C234" s="2">
        <v>5</v>
      </c>
      <c r="D234" s="2">
        <v>53858</v>
      </c>
      <c r="E234" s="162">
        <v>0.397</v>
      </c>
      <c r="F234" s="2">
        <f t="shared" si="3"/>
        <v>21016.783</v>
      </c>
    </row>
    <row r="235" spans="1:6" ht="15">
      <c r="A235" s="183" t="s">
        <v>753</v>
      </c>
      <c r="B235" s="183" t="s">
        <v>754</v>
      </c>
      <c r="C235" s="2">
        <v>46</v>
      </c>
      <c r="D235" s="2">
        <v>346528</v>
      </c>
      <c r="E235" s="162">
        <v>2.088</v>
      </c>
      <c r="F235" s="2">
        <f t="shared" si="3"/>
        <v>110536.632</v>
      </c>
    </row>
    <row r="236" spans="1:6" ht="15">
      <c r="A236" s="179" t="s">
        <v>755</v>
      </c>
      <c r="B236" s="179" t="s">
        <v>52</v>
      </c>
      <c r="C236" s="2">
        <v>15</v>
      </c>
      <c r="D236" s="2">
        <v>116879</v>
      </c>
      <c r="E236" s="162">
        <v>0.722</v>
      </c>
      <c r="F236" s="2">
        <f t="shared" si="3"/>
        <v>38221.958</v>
      </c>
    </row>
    <row r="237" spans="1:6" ht="15">
      <c r="A237" s="183" t="s">
        <v>756</v>
      </c>
      <c r="B237" s="183" t="s">
        <v>53</v>
      </c>
      <c r="C237" s="2">
        <v>9</v>
      </c>
      <c r="D237" s="2">
        <v>73986</v>
      </c>
      <c r="E237" s="162">
        <v>0.459</v>
      </c>
      <c r="F237" s="2">
        <f t="shared" si="3"/>
        <v>24299.001</v>
      </c>
    </row>
    <row r="238" spans="1:6" ht="15">
      <c r="A238" s="179" t="s">
        <v>757</v>
      </c>
      <c r="B238" s="179" t="s">
        <v>758</v>
      </c>
      <c r="C238" s="2">
        <v>9</v>
      </c>
      <c r="D238" s="2">
        <v>157151</v>
      </c>
      <c r="E238" s="162">
        <v>0.692</v>
      </c>
      <c r="F238" s="2">
        <f t="shared" si="3"/>
        <v>36633.788</v>
      </c>
    </row>
    <row r="239" spans="1:6" ht="15">
      <c r="A239" s="183" t="s">
        <v>759</v>
      </c>
      <c r="B239" s="183" t="s">
        <v>760</v>
      </c>
      <c r="C239" s="2">
        <v>6</v>
      </c>
      <c r="D239" s="2">
        <v>104558</v>
      </c>
      <c r="E239" s="162">
        <v>0.604</v>
      </c>
      <c r="F239" s="2">
        <f t="shared" si="3"/>
        <v>31975.156</v>
      </c>
    </row>
    <row r="240" spans="1:6" ht="15">
      <c r="A240" s="179" t="s">
        <v>761</v>
      </c>
      <c r="B240" s="179" t="s">
        <v>54</v>
      </c>
      <c r="C240" s="2">
        <v>9</v>
      </c>
      <c r="D240" s="2">
        <v>79602</v>
      </c>
      <c r="E240" s="162">
        <v>0.526</v>
      </c>
      <c r="F240" s="2">
        <f t="shared" si="3"/>
        <v>27845.914</v>
      </c>
    </row>
    <row r="241" spans="1:6" ht="15">
      <c r="A241" s="183" t="s">
        <v>762</v>
      </c>
      <c r="B241" s="183" t="s">
        <v>55</v>
      </c>
      <c r="C241" s="2">
        <v>5</v>
      </c>
      <c r="D241" s="2">
        <v>46578</v>
      </c>
      <c r="E241" s="162">
        <v>0.34</v>
      </c>
      <c r="F241" s="2">
        <f t="shared" si="3"/>
        <v>17999.260000000002</v>
      </c>
    </row>
    <row r="242" spans="1:6" ht="15">
      <c r="A242" s="179" t="s">
        <v>763</v>
      </c>
      <c r="B242" s="179" t="s">
        <v>764</v>
      </c>
      <c r="C242" s="2">
        <v>9</v>
      </c>
      <c r="D242" s="2">
        <v>71343</v>
      </c>
      <c r="E242" s="162">
        <v>0.486</v>
      </c>
      <c r="F242" s="2">
        <f t="shared" si="3"/>
        <v>25728.354</v>
      </c>
    </row>
    <row r="243" spans="1:6" ht="15">
      <c r="A243" s="183" t="s">
        <v>765</v>
      </c>
      <c r="B243" s="183" t="s">
        <v>766</v>
      </c>
      <c r="C243" s="2">
        <v>5</v>
      </c>
      <c r="D243" s="2">
        <v>55123</v>
      </c>
      <c r="E243" s="162">
        <v>0.406</v>
      </c>
      <c r="F243" s="2">
        <f t="shared" si="3"/>
        <v>21493.234</v>
      </c>
    </row>
    <row r="244" spans="1:6" ht="15">
      <c r="A244" s="179" t="s">
        <v>767</v>
      </c>
      <c r="B244" s="179" t="s">
        <v>768</v>
      </c>
      <c r="C244" s="2">
        <v>9</v>
      </c>
      <c r="D244" s="2">
        <v>83727</v>
      </c>
      <c r="E244" s="162">
        <v>0.647</v>
      </c>
      <c r="F244" s="2">
        <f t="shared" si="3"/>
        <v>34251.533</v>
      </c>
    </row>
    <row r="245" spans="1:6" ht="15">
      <c r="A245" s="183" t="s">
        <v>769</v>
      </c>
      <c r="B245" s="183" t="s">
        <v>56</v>
      </c>
      <c r="C245" s="2">
        <v>6</v>
      </c>
      <c r="D245" s="2">
        <v>63447</v>
      </c>
      <c r="E245" s="162">
        <v>0.469</v>
      </c>
      <c r="F245" s="2">
        <f t="shared" si="3"/>
        <v>24828.391</v>
      </c>
    </row>
    <row r="246" spans="1:6" ht="15">
      <c r="A246" s="179" t="s">
        <v>770</v>
      </c>
      <c r="B246" s="179" t="s">
        <v>57</v>
      </c>
      <c r="C246" s="2">
        <v>5</v>
      </c>
      <c r="D246" s="2">
        <v>44488</v>
      </c>
      <c r="E246" s="162">
        <v>0.364</v>
      </c>
      <c r="F246" s="2">
        <f t="shared" si="3"/>
        <v>19269.796</v>
      </c>
    </row>
    <row r="247" spans="1:6" ht="15">
      <c r="A247" s="183" t="s">
        <v>771</v>
      </c>
      <c r="B247" s="183" t="s">
        <v>58</v>
      </c>
      <c r="C247" s="2">
        <v>4</v>
      </c>
      <c r="D247" s="2">
        <v>40178</v>
      </c>
      <c r="E247" s="162">
        <v>0.321</v>
      </c>
      <c r="F247" s="2">
        <f t="shared" si="3"/>
        <v>16993.419</v>
      </c>
    </row>
    <row r="248" spans="1:6" ht="15">
      <c r="A248" s="179" t="s">
        <v>772</v>
      </c>
      <c r="B248" s="179" t="s">
        <v>773</v>
      </c>
      <c r="C248" s="2">
        <v>29</v>
      </c>
      <c r="D248" s="2">
        <v>212902</v>
      </c>
      <c r="E248" s="162">
        <v>1.308</v>
      </c>
      <c r="F248" s="2">
        <f t="shared" si="3"/>
        <v>69244.212</v>
      </c>
    </row>
    <row r="249" spans="1:6" ht="15">
      <c r="A249" s="183" t="s">
        <v>774</v>
      </c>
      <c r="B249" s="183" t="s">
        <v>59</v>
      </c>
      <c r="C249" s="2">
        <v>14</v>
      </c>
      <c r="D249" s="2">
        <v>115497</v>
      </c>
      <c r="E249" s="162">
        <v>0.727</v>
      </c>
      <c r="F249" s="2">
        <f t="shared" si="3"/>
        <v>38486.653</v>
      </c>
    </row>
    <row r="250" spans="1:6" ht="15">
      <c r="A250" s="179" t="s">
        <v>775</v>
      </c>
      <c r="B250" s="179" t="s">
        <v>60</v>
      </c>
      <c r="C250" s="2">
        <v>6</v>
      </c>
      <c r="D250" s="2">
        <v>84696</v>
      </c>
      <c r="E250" s="162">
        <v>0.574</v>
      </c>
      <c r="F250" s="2">
        <f t="shared" si="3"/>
        <v>30386.985999999997</v>
      </c>
    </row>
    <row r="251" spans="1:6" ht="15">
      <c r="A251" s="183" t="s">
        <v>776</v>
      </c>
      <c r="B251" s="183" t="s">
        <v>777</v>
      </c>
      <c r="C251" s="2">
        <v>49</v>
      </c>
      <c r="D251" s="2">
        <v>732345</v>
      </c>
      <c r="E251" s="162">
        <v>5.542</v>
      </c>
      <c r="F251" s="2">
        <f t="shared" si="3"/>
        <v>293387.93799999997</v>
      </c>
    </row>
    <row r="252" spans="1:6" ht="15">
      <c r="A252" s="179" t="s">
        <v>778</v>
      </c>
      <c r="B252" s="179" t="s">
        <v>61</v>
      </c>
      <c r="C252" s="2">
        <v>28</v>
      </c>
      <c r="D252" s="2">
        <v>410027</v>
      </c>
      <c r="E252" s="162">
        <v>3.642</v>
      </c>
      <c r="F252" s="2">
        <f t="shared" si="3"/>
        <v>192803.838</v>
      </c>
    </row>
    <row r="253" spans="1:6" ht="15">
      <c r="A253" s="183" t="s">
        <v>779</v>
      </c>
      <c r="B253" s="183" t="s">
        <v>62</v>
      </c>
      <c r="C253" s="2">
        <v>17</v>
      </c>
      <c r="D253" s="2">
        <v>329371</v>
      </c>
      <c r="E253" s="162">
        <v>3.069</v>
      </c>
      <c r="F253" s="2">
        <f t="shared" si="3"/>
        <v>162469.791</v>
      </c>
    </row>
    <row r="254" spans="1:6" ht="15">
      <c r="A254" s="179" t="s">
        <v>780</v>
      </c>
      <c r="B254" s="179" t="s">
        <v>781</v>
      </c>
      <c r="C254" s="2">
        <v>46</v>
      </c>
      <c r="D254" s="2">
        <v>557645</v>
      </c>
      <c r="E254" s="162">
        <v>3.956</v>
      </c>
      <c r="F254" s="2">
        <f t="shared" si="3"/>
        <v>209426.684</v>
      </c>
    </row>
    <row r="255" spans="1:6" ht="15">
      <c r="A255" s="183" t="s">
        <v>782</v>
      </c>
      <c r="B255" s="183" t="s">
        <v>63</v>
      </c>
      <c r="C255" s="2">
        <v>27</v>
      </c>
      <c r="D255" s="2">
        <v>314525</v>
      </c>
      <c r="E255" s="162">
        <v>2.695</v>
      </c>
      <c r="F255" s="2">
        <f t="shared" si="3"/>
        <v>142670.60499999998</v>
      </c>
    </row>
    <row r="256" spans="1:6" ht="15">
      <c r="A256" s="179" t="s">
        <v>783</v>
      </c>
      <c r="B256" s="179" t="s">
        <v>64</v>
      </c>
      <c r="C256" s="2">
        <v>17</v>
      </c>
      <c r="D256" s="2">
        <v>234756</v>
      </c>
      <c r="E256" s="162">
        <v>2.103</v>
      </c>
      <c r="F256" s="2">
        <f t="shared" si="3"/>
        <v>111330.717</v>
      </c>
    </row>
    <row r="257" spans="1:6" ht="15">
      <c r="A257" s="183" t="s">
        <v>784</v>
      </c>
      <c r="B257" s="183" t="s">
        <v>785</v>
      </c>
      <c r="C257" s="2">
        <v>41</v>
      </c>
      <c r="D257" s="2">
        <v>531328</v>
      </c>
      <c r="E257" s="162">
        <v>3.855</v>
      </c>
      <c r="F257" s="2">
        <f t="shared" si="3"/>
        <v>204079.845</v>
      </c>
    </row>
    <row r="258" spans="1:6" ht="15">
      <c r="A258" s="179" t="s">
        <v>786</v>
      </c>
      <c r="B258" s="179" t="s">
        <v>65</v>
      </c>
      <c r="C258" s="2">
        <v>25</v>
      </c>
      <c r="D258" s="2">
        <v>288750</v>
      </c>
      <c r="E258" s="162">
        <v>2.311</v>
      </c>
      <c r="F258" s="2">
        <f t="shared" si="3"/>
        <v>122342.029</v>
      </c>
    </row>
    <row r="259" spans="1:6" ht="15">
      <c r="A259" s="183" t="s">
        <v>787</v>
      </c>
      <c r="B259" s="183" t="s">
        <v>66</v>
      </c>
      <c r="C259" s="2">
        <v>16</v>
      </c>
      <c r="D259" s="2">
        <v>200996</v>
      </c>
      <c r="E259" s="162">
        <v>1.691</v>
      </c>
      <c r="F259" s="2">
        <f t="shared" si="3"/>
        <v>89519.849</v>
      </c>
    </row>
    <row r="260" spans="1:6" ht="15">
      <c r="A260" s="179" t="s">
        <v>788</v>
      </c>
      <c r="B260" s="179" t="s">
        <v>789</v>
      </c>
      <c r="C260" s="2">
        <v>29</v>
      </c>
      <c r="D260" s="2">
        <v>324384</v>
      </c>
      <c r="E260" s="162">
        <v>2.422</v>
      </c>
      <c r="F260" s="2">
        <f t="shared" si="3"/>
        <v>128218.258</v>
      </c>
    </row>
    <row r="261" spans="1:6" ht="15">
      <c r="A261" s="183" t="s">
        <v>790</v>
      </c>
      <c r="B261" s="183" t="s">
        <v>67</v>
      </c>
      <c r="C261" s="2">
        <v>16</v>
      </c>
      <c r="D261" s="2">
        <v>210930</v>
      </c>
      <c r="E261" s="162">
        <v>1.64</v>
      </c>
      <c r="F261" s="2">
        <f t="shared" si="3"/>
        <v>86819.95999999999</v>
      </c>
    </row>
    <row r="262" spans="1:6" ht="15">
      <c r="A262" s="179" t="s">
        <v>791</v>
      </c>
      <c r="B262" s="179" t="s">
        <v>68</v>
      </c>
      <c r="C262" s="2">
        <v>10</v>
      </c>
      <c r="D262" s="2">
        <v>140796</v>
      </c>
      <c r="E262" s="162">
        <v>1.264</v>
      </c>
      <c r="F262" s="2">
        <f t="shared" si="3"/>
        <v>66914.89600000001</v>
      </c>
    </row>
    <row r="263" spans="1:6" ht="15">
      <c r="A263" s="183" t="s">
        <v>792</v>
      </c>
      <c r="B263" s="183" t="s">
        <v>793</v>
      </c>
      <c r="C263" s="2">
        <v>60</v>
      </c>
      <c r="D263" s="2">
        <v>986894</v>
      </c>
      <c r="E263" s="162">
        <v>7.12</v>
      </c>
      <c r="F263" s="2">
        <f t="shared" si="3"/>
        <v>376925.68</v>
      </c>
    </row>
    <row r="264" spans="1:6" ht="15">
      <c r="A264" s="179" t="s">
        <v>794</v>
      </c>
      <c r="B264" s="179" t="s">
        <v>795</v>
      </c>
      <c r="C264" s="2">
        <v>21</v>
      </c>
      <c r="D264" s="2">
        <v>454109</v>
      </c>
      <c r="E264" s="162">
        <v>3.216</v>
      </c>
      <c r="F264" s="2">
        <f t="shared" si="3"/>
        <v>170251.82400000002</v>
      </c>
    </row>
    <row r="265" spans="1:6" ht="15">
      <c r="A265" s="183" t="s">
        <v>796</v>
      </c>
      <c r="B265" s="183" t="s">
        <v>797</v>
      </c>
      <c r="C265" s="2">
        <v>37</v>
      </c>
      <c r="D265" s="2">
        <v>527315</v>
      </c>
      <c r="E265" s="162">
        <v>3.382</v>
      </c>
      <c r="F265" s="2">
        <f t="shared" si="3"/>
        <v>179039.698</v>
      </c>
    </row>
    <row r="266" spans="1:6" ht="15">
      <c r="A266" s="179" t="s">
        <v>798</v>
      </c>
      <c r="B266" s="179" t="s">
        <v>799</v>
      </c>
      <c r="C266" s="2">
        <v>15</v>
      </c>
      <c r="D266" s="2">
        <v>197219</v>
      </c>
      <c r="E266" s="162">
        <v>1.522</v>
      </c>
      <c r="F266" s="2">
        <f t="shared" si="3"/>
        <v>80573.158</v>
      </c>
    </row>
    <row r="267" spans="1:6" ht="15">
      <c r="A267" s="183" t="s">
        <v>800</v>
      </c>
      <c r="B267" s="183" t="s">
        <v>801</v>
      </c>
      <c r="C267" s="2">
        <v>17</v>
      </c>
      <c r="D267" s="2">
        <v>172500</v>
      </c>
      <c r="E267" s="162">
        <v>1.168</v>
      </c>
      <c r="F267" s="2">
        <f aca="true" t="shared" si="4" ref="F267:F330">+E267*$F$6</f>
        <v>61832.75199999999</v>
      </c>
    </row>
    <row r="268" spans="1:6" ht="15">
      <c r="A268" s="179" t="s">
        <v>802</v>
      </c>
      <c r="B268" s="179" t="s">
        <v>69</v>
      </c>
      <c r="C268" s="2">
        <v>6</v>
      </c>
      <c r="D268" s="2">
        <v>90833</v>
      </c>
      <c r="E268" s="162">
        <v>0.687</v>
      </c>
      <c r="F268" s="2">
        <f t="shared" si="4"/>
        <v>36369.093</v>
      </c>
    </row>
    <row r="269" spans="1:6" ht="15">
      <c r="A269" s="183" t="s">
        <v>803</v>
      </c>
      <c r="B269" s="183" t="s">
        <v>70</v>
      </c>
      <c r="C269" s="2">
        <v>5</v>
      </c>
      <c r="D269" s="2">
        <v>65744</v>
      </c>
      <c r="E269" s="162">
        <v>0.564</v>
      </c>
      <c r="F269" s="2">
        <f t="shared" si="4"/>
        <v>29857.595999999998</v>
      </c>
    </row>
    <row r="270" spans="1:6" ht="15">
      <c r="A270" s="179" t="s">
        <v>804</v>
      </c>
      <c r="B270" s="179" t="s">
        <v>71</v>
      </c>
      <c r="C270" s="2">
        <v>13</v>
      </c>
      <c r="D270" s="2">
        <v>168156</v>
      </c>
      <c r="E270" s="162">
        <v>1.237</v>
      </c>
      <c r="F270" s="2">
        <f t="shared" si="4"/>
        <v>65485.543000000005</v>
      </c>
    </row>
    <row r="271" spans="1:6" ht="15">
      <c r="A271" s="183" t="s">
        <v>805</v>
      </c>
      <c r="B271" s="183" t="s">
        <v>72</v>
      </c>
      <c r="C271" s="2">
        <v>6</v>
      </c>
      <c r="D271" s="2">
        <v>107732</v>
      </c>
      <c r="E271" s="162">
        <v>0.896</v>
      </c>
      <c r="F271" s="2">
        <f t="shared" si="4"/>
        <v>47433.344000000005</v>
      </c>
    </row>
    <row r="272" spans="1:6" ht="15">
      <c r="A272" s="179" t="s">
        <v>806</v>
      </c>
      <c r="B272" s="179" t="s">
        <v>73</v>
      </c>
      <c r="C272" s="2">
        <v>5</v>
      </c>
      <c r="D272" s="2">
        <v>95349</v>
      </c>
      <c r="E272" s="162">
        <v>0.823</v>
      </c>
      <c r="F272" s="2">
        <f t="shared" si="4"/>
        <v>43568.797</v>
      </c>
    </row>
    <row r="273" spans="1:6" ht="15">
      <c r="A273" s="183" t="s">
        <v>807</v>
      </c>
      <c r="B273" s="183" t="s">
        <v>74</v>
      </c>
      <c r="C273" s="2">
        <v>4</v>
      </c>
      <c r="D273" s="2">
        <v>72742</v>
      </c>
      <c r="E273" s="162">
        <v>0.718</v>
      </c>
      <c r="F273" s="2">
        <f t="shared" si="4"/>
        <v>38010.202</v>
      </c>
    </row>
    <row r="274" spans="1:6" ht="15">
      <c r="A274" s="179" t="s">
        <v>808</v>
      </c>
      <c r="B274" s="179" t="s">
        <v>809</v>
      </c>
      <c r="C274" s="2">
        <v>6</v>
      </c>
      <c r="D274" s="2">
        <v>161639</v>
      </c>
      <c r="E274" s="162">
        <v>1.041</v>
      </c>
      <c r="F274" s="2">
        <f t="shared" si="4"/>
        <v>55109.498999999996</v>
      </c>
    </row>
    <row r="275" spans="1:6" ht="15">
      <c r="A275" s="183" t="s">
        <v>810</v>
      </c>
      <c r="B275" s="183" t="s">
        <v>811</v>
      </c>
      <c r="C275" s="2">
        <v>5</v>
      </c>
      <c r="D275" s="2">
        <v>102815</v>
      </c>
      <c r="E275" s="162">
        <v>0.882</v>
      </c>
      <c r="F275" s="2">
        <f t="shared" si="4"/>
        <v>46692.198000000004</v>
      </c>
    </row>
    <row r="276" spans="1:6" ht="15">
      <c r="A276" s="179" t="s">
        <v>812</v>
      </c>
      <c r="B276" s="179" t="s">
        <v>75</v>
      </c>
      <c r="C276" s="2">
        <v>12</v>
      </c>
      <c r="D276" s="2">
        <v>129850</v>
      </c>
      <c r="E276" s="162">
        <v>1.186</v>
      </c>
      <c r="F276" s="2">
        <f t="shared" si="4"/>
        <v>62785.653999999995</v>
      </c>
    </row>
    <row r="277" spans="1:6" ht="15">
      <c r="A277" s="183" t="s">
        <v>813</v>
      </c>
      <c r="B277" s="183" t="s">
        <v>76</v>
      </c>
      <c r="C277" s="2">
        <v>5</v>
      </c>
      <c r="D277" s="2">
        <v>87497</v>
      </c>
      <c r="E277" s="162">
        <v>0.892</v>
      </c>
      <c r="F277" s="2">
        <f t="shared" si="4"/>
        <v>47221.588</v>
      </c>
    </row>
    <row r="278" spans="1:6" ht="15">
      <c r="A278" s="179" t="s">
        <v>814</v>
      </c>
      <c r="B278" s="179" t="s">
        <v>3056</v>
      </c>
      <c r="C278" s="2">
        <v>41</v>
      </c>
      <c r="D278" s="2">
        <v>473187</v>
      </c>
      <c r="E278" s="162">
        <v>2.874</v>
      </c>
      <c r="F278" s="2">
        <f t="shared" si="4"/>
        <v>152146.68600000002</v>
      </c>
    </row>
    <row r="279" spans="1:6" ht="15">
      <c r="A279" s="183" t="s">
        <v>815</v>
      </c>
      <c r="B279" s="183" t="s">
        <v>3057</v>
      </c>
      <c r="C279" s="2">
        <v>21</v>
      </c>
      <c r="D279" s="2">
        <v>255640</v>
      </c>
      <c r="E279" s="162">
        <v>1.652</v>
      </c>
      <c r="F279" s="2">
        <f t="shared" si="4"/>
        <v>87455.22799999999</v>
      </c>
    </row>
    <row r="280" spans="1:6" ht="15">
      <c r="A280" s="179" t="s">
        <v>816</v>
      </c>
      <c r="B280" s="179" t="s">
        <v>3058</v>
      </c>
      <c r="C280" s="2">
        <v>9</v>
      </c>
      <c r="D280" s="2">
        <v>138560</v>
      </c>
      <c r="E280" s="162">
        <v>1.059</v>
      </c>
      <c r="F280" s="2">
        <f t="shared" si="4"/>
        <v>56062.401</v>
      </c>
    </row>
    <row r="281" spans="1:6" ht="15">
      <c r="A281" s="183" t="s">
        <v>817</v>
      </c>
      <c r="B281" s="183" t="s">
        <v>818</v>
      </c>
      <c r="C281" s="2">
        <v>30</v>
      </c>
      <c r="D281" s="2">
        <v>210670</v>
      </c>
      <c r="E281" s="162">
        <v>1.334</v>
      </c>
      <c r="F281" s="2">
        <f t="shared" si="4"/>
        <v>70620.626</v>
      </c>
    </row>
    <row r="282" spans="1:6" ht="15">
      <c r="A282" s="179" t="s">
        <v>819</v>
      </c>
      <c r="B282" s="179" t="s">
        <v>77</v>
      </c>
      <c r="C282" s="2">
        <v>23</v>
      </c>
      <c r="D282" s="2">
        <v>166952</v>
      </c>
      <c r="E282" s="162">
        <v>1.026</v>
      </c>
      <c r="F282" s="2">
        <f t="shared" si="4"/>
        <v>54315.414000000004</v>
      </c>
    </row>
    <row r="283" spans="1:6" ht="15">
      <c r="A283" s="183" t="s">
        <v>820</v>
      </c>
      <c r="B283" s="183" t="s">
        <v>78</v>
      </c>
      <c r="C283" s="2">
        <v>17</v>
      </c>
      <c r="D283" s="2">
        <v>133167</v>
      </c>
      <c r="E283" s="162">
        <v>0.794</v>
      </c>
      <c r="F283" s="2">
        <f t="shared" si="4"/>
        <v>42033.566</v>
      </c>
    </row>
    <row r="284" spans="1:6" ht="15">
      <c r="A284" s="179" t="s">
        <v>821</v>
      </c>
      <c r="B284" s="179" t="s">
        <v>822</v>
      </c>
      <c r="C284" s="2">
        <v>23</v>
      </c>
      <c r="D284" s="2">
        <v>197091</v>
      </c>
      <c r="E284" s="162">
        <v>1.346</v>
      </c>
      <c r="F284" s="2">
        <f t="shared" si="4"/>
        <v>71255.894</v>
      </c>
    </row>
    <row r="285" spans="1:6" ht="15">
      <c r="A285" s="183" t="s">
        <v>823</v>
      </c>
      <c r="B285" s="183" t="s">
        <v>824</v>
      </c>
      <c r="C285" s="2">
        <v>10</v>
      </c>
      <c r="D285" s="2">
        <v>112775</v>
      </c>
      <c r="E285" s="162">
        <v>0.798</v>
      </c>
      <c r="F285" s="2">
        <f t="shared" si="4"/>
        <v>42245.322</v>
      </c>
    </row>
    <row r="286" spans="1:6" ht="15">
      <c r="A286" s="179" t="s">
        <v>825</v>
      </c>
      <c r="B286" s="179" t="s">
        <v>826</v>
      </c>
      <c r="C286" s="2">
        <v>9</v>
      </c>
      <c r="D286" s="2">
        <v>76718</v>
      </c>
      <c r="E286" s="162">
        <v>0.563</v>
      </c>
      <c r="F286" s="2">
        <f t="shared" si="4"/>
        <v>29804.656999999996</v>
      </c>
    </row>
    <row r="287" spans="1:6" ht="15">
      <c r="A287" s="183" t="s">
        <v>827</v>
      </c>
      <c r="B287" s="183" t="s">
        <v>828</v>
      </c>
      <c r="C287" s="2">
        <v>28</v>
      </c>
      <c r="D287" s="2">
        <v>241594</v>
      </c>
      <c r="E287" s="162">
        <v>1.483</v>
      </c>
      <c r="F287" s="2">
        <f t="shared" si="4"/>
        <v>78508.53700000001</v>
      </c>
    </row>
    <row r="288" spans="1:6" ht="15">
      <c r="A288" s="179" t="s">
        <v>829</v>
      </c>
      <c r="B288" s="179" t="s">
        <v>830</v>
      </c>
      <c r="C288" s="2">
        <v>15</v>
      </c>
      <c r="D288" s="2">
        <v>136082</v>
      </c>
      <c r="E288" s="162">
        <v>0.883</v>
      </c>
      <c r="F288" s="2">
        <f t="shared" si="4"/>
        <v>46745.137</v>
      </c>
    </row>
    <row r="289" spans="1:6" ht="15">
      <c r="A289" s="183" t="s">
        <v>831</v>
      </c>
      <c r="B289" s="183" t="s">
        <v>832</v>
      </c>
      <c r="C289" s="2">
        <v>13</v>
      </c>
      <c r="D289" s="2">
        <v>117999</v>
      </c>
      <c r="E289" s="162">
        <v>0.791</v>
      </c>
      <c r="F289" s="2">
        <f t="shared" si="4"/>
        <v>41874.749</v>
      </c>
    </row>
    <row r="290" spans="1:6" ht="15">
      <c r="A290" s="179" t="s">
        <v>833</v>
      </c>
      <c r="B290" s="179" t="s">
        <v>79</v>
      </c>
      <c r="C290" s="2">
        <v>9</v>
      </c>
      <c r="D290" s="2">
        <v>90580</v>
      </c>
      <c r="E290" s="162">
        <v>0.611</v>
      </c>
      <c r="F290" s="2">
        <f t="shared" si="4"/>
        <v>32345.729</v>
      </c>
    </row>
    <row r="291" spans="1:6" ht="15">
      <c r="A291" s="183" t="s">
        <v>834</v>
      </c>
      <c r="B291" s="183" t="s">
        <v>80</v>
      </c>
      <c r="C291" s="2">
        <v>5</v>
      </c>
      <c r="D291" s="2">
        <v>54485</v>
      </c>
      <c r="E291" s="162">
        <v>0.46</v>
      </c>
      <c r="F291" s="2">
        <f t="shared" si="4"/>
        <v>24351.940000000002</v>
      </c>
    </row>
    <row r="292" spans="1:6" ht="15">
      <c r="A292" s="179" t="s">
        <v>835</v>
      </c>
      <c r="B292" s="179" t="s">
        <v>836</v>
      </c>
      <c r="C292" s="2">
        <v>18</v>
      </c>
      <c r="D292" s="2">
        <v>141965</v>
      </c>
      <c r="E292" s="162">
        <v>0.881</v>
      </c>
      <c r="F292" s="2">
        <f t="shared" si="4"/>
        <v>46639.259</v>
      </c>
    </row>
    <row r="293" spans="1:6" ht="15">
      <c r="A293" s="183" t="s">
        <v>837</v>
      </c>
      <c r="B293" s="183" t="s">
        <v>81</v>
      </c>
      <c r="C293" s="2">
        <v>12</v>
      </c>
      <c r="D293" s="2">
        <v>86031</v>
      </c>
      <c r="E293" s="162">
        <v>0.596</v>
      </c>
      <c r="F293" s="2">
        <f t="shared" si="4"/>
        <v>31551.644</v>
      </c>
    </row>
    <row r="294" spans="1:6" ht="15">
      <c r="A294" s="179" t="s">
        <v>838</v>
      </c>
      <c r="B294" s="179" t="s">
        <v>82</v>
      </c>
      <c r="C294" s="2">
        <v>6</v>
      </c>
      <c r="D294" s="2">
        <v>54375</v>
      </c>
      <c r="E294" s="162">
        <v>0.423</v>
      </c>
      <c r="F294" s="2">
        <f t="shared" si="4"/>
        <v>22393.197</v>
      </c>
    </row>
    <row r="295" spans="1:6" ht="15">
      <c r="A295" s="183" t="s">
        <v>839</v>
      </c>
      <c r="B295" s="183" t="s">
        <v>83</v>
      </c>
      <c r="C295" s="2">
        <v>6</v>
      </c>
      <c r="D295" s="2">
        <v>72267</v>
      </c>
      <c r="E295" s="162">
        <v>0.498</v>
      </c>
      <c r="F295" s="2">
        <f t="shared" si="4"/>
        <v>26363.622</v>
      </c>
    </row>
    <row r="296" spans="1:6" ht="15">
      <c r="A296" s="179" t="s">
        <v>840</v>
      </c>
      <c r="B296" s="179" t="s">
        <v>84</v>
      </c>
      <c r="C296" s="2">
        <v>5</v>
      </c>
      <c r="D296" s="2">
        <v>54999</v>
      </c>
      <c r="E296" s="162">
        <v>0.417</v>
      </c>
      <c r="F296" s="2">
        <f t="shared" si="4"/>
        <v>22075.563</v>
      </c>
    </row>
    <row r="297" spans="1:6" ht="15">
      <c r="A297" s="183" t="s">
        <v>841</v>
      </c>
      <c r="B297" s="183" t="s">
        <v>842</v>
      </c>
      <c r="C297" s="2">
        <v>26</v>
      </c>
      <c r="D297" s="2">
        <v>210619</v>
      </c>
      <c r="E297" s="162">
        <v>1.302</v>
      </c>
      <c r="F297" s="2">
        <f t="shared" si="4"/>
        <v>68926.57800000001</v>
      </c>
    </row>
    <row r="298" spans="1:6" ht="15">
      <c r="A298" s="179" t="s">
        <v>843</v>
      </c>
      <c r="B298" s="179" t="s">
        <v>844</v>
      </c>
      <c r="C298" s="2">
        <v>14</v>
      </c>
      <c r="D298" s="2">
        <v>113435</v>
      </c>
      <c r="E298" s="162">
        <v>0.699</v>
      </c>
      <c r="F298" s="2">
        <f t="shared" si="4"/>
        <v>37004.361</v>
      </c>
    </row>
    <row r="299" spans="1:6" ht="15">
      <c r="A299" s="183" t="s">
        <v>845</v>
      </c>
      <c r="B299" s="183" t="s">
        <v>846</v>
      </c>
      <c r="C299" s="2">
        <v>6</v>
      </c>
      <c r="D299" s="2">
        <v>72029</v>
      </c>
      <c r="E299" s="162">
        <v>0.509</v>
      </c>
      <c r="F299" s="2">
        <f t="shared" si="4"/>
        <v>26945.951</v>
      </c>
    </row>
    <row r="300" spans="1:6" ht="15">
      <c r="A300" s="179" t="s">
        <v>2660</v>
      </c>
      <c r="B300" s="179" t="s">
        <v>2661</v>
      </c>
      <c r="C300" s="2">
        <v>56</v>
      </c>
      <c r="D300" s="2">
        <v>2026318</v>
      </c>
      <c r="E300" s="162">
        <v>17.345</v>
      </c>
      <c r="F300" s="2">
        <f t="shared" si="4"/>
        <v>918226.955</v>
      </c>
    </row>
    <row r="301" spans="1:6" ht="15">
      <c r="A301" s="183" t="s">
        <v>847</v>
      </c>
      <c r="B301" s="183" t="s">
        <v>86</v>
      </c>
      <c r="C301" s="2">
        <v>35</v>
      </c>
      <c r="D301" s="2">
        <v>99999999</v>
      </c>
      <c r="E301" s="162">
        <v>14.382</v>
      </c>
      <c r="F301" s="2">
        <f t="shared" si="4"/>
        <v>761368.698</v>
      </c>
    </row>
    <row r="302" spans="1:6" ht="15">
      <c r="A302" s="179" t="s">
        <v>848</v>
      </c>
      <c r="B302" s="179" t="s">
        <v>849</v>
      </c>
      <c r="C302" s="2">
        <v>40</v>
      </c>
      <c r="D302" s="2">
        <v>725818</v>
      </c>
      <c r="E302" s="162">
        <v>5.308</v>
      </c>
      <c r="F302" s="2">
        <f t="shared" si="4"/>
        <v>281000.212</v>
      </c>
    </row>
    <row r="303" spans="1:6" ht="15">
      <c r="A303" s="183" t="s">
        <v>850</v>
      </c>
      <c r="B303" s="183" t="s">
        <v>87</v>
      </c>
      <c r="C303" s="2">
        <v>18</v>
      </c>
      <c r="D303" s="2">
        <v>456690</v>
      </c>
      <c r="E303" s="162">
        <v>3.524</v>
      </c>
      <c r="F303" s="2">
        <f t="shared" si="4"/>
        <v>186557.036</v>
      </c>
    </row>
    <row r="304" spans="1:6" ht="15">
      <c r="A304" s="179" t="s">
        <v>851</v>
      </c>
      <c r="B304" s="179" t="s">
        <v>88</v>
      </c>
      <c r="C304" s="2">
        <v>18</v>
      </c>
      <c r="D304" s="2">
        <v>421685</v>
      </c>
      <c r="E304" s="162">
        <v>3.237</v>
      </c>
      <c r="F304" s="2">
        <f t="shared" si="4"/>
        <v>171363.543</v>
      </c>
    </row>
    <row r="305" spans="1:6" ht="15">
      <c r="A305" s="183" t="s">
        <v>852</v>
      </c>
      <c r="B305" s="183" t="s">
        <v>3059</v>
      </c>
      <c r="C305" s="2">
        <v>45</v>
      </c>
      <c r="D305" s="2">
        <v>494636</v>
      </c>
      <c r="E305" s="162">
        <v>3.232</v>
      </c>
      <c r="F305" s="2">
        <f t="shared" si="4"/>
        <v>171098.848</v>
      </c>
    </row>
    <row r="306" spans="1:6" ht="15">
      <c r="A306" s="179" t="s">
        <v>853</v>
      </c>
      <c r="B306" s="179" t="s">
        <v>3060</v>
      </c>
      <c r="C306" s="2">
        <v>24</v>
      </c>
      <c r="D306" s="2">
        <v>233717</v>
      </c>
      <c r="E306" s="162">
        <v>1.76</v>
      </c>
      <c r="F306" s="2">
        <f t="shared" si="4"/>
        <v>93172.64</v>
      </c>
    </row>
    <row r="307" spans="1:6" ht="15">
      <c r="A307" s="183" t="s">
        <v>854</v>
      </c>
      <c r="B307" s="183" t="s">
        <v>3061</v>
      </c>
      <c r="C307" s="2">
        <v>18</v>
      </c>
      <c r="D307" s="2">
        <v>211708</v>
      </c>
      <c r="E307" s="162">
        <v>1.499</v>
      </c>
      <c r="F307" s="2">
        <f t="shared" si="4"/>
        <v>79355.561</v>
      </c>
    </row>
    <row r="308" spans="1:6" ht="15">
      <c r="A308" s="179" t="s">
        <v>855</v>
      </c>
      <c r="B308" s="179" t="s">
        <v>89</v>
      </c>
      <c r="C308" s="2">
        <v>26</v>
      </c>
      <c r="D308" s="2">
        <v>331906</v>
      </c>
      <c r="E308" s="162">
        <v>2.606</v>
      </c>
      <c r="F308" s="2">
        <f t="shared" si="4"/>
        <v>137959.03399999999</v>
      </c>
    </row>
    <row r="309" spans="1:6" ht="15">
      <c r="A309" s="183" t="s">
        <v>856</v>
      </c>
      <c r="B309" s="183" t="s">
        <v>90</v>
      </c>
      <c r="C309" s="2">
        <v>13</v>
      </c>
      <c r="D309" s="2">
        <v>215547</v>
      </c>
      <c r="E309" s="162">
        <v>1.677</v>
      </c>
      <c r="F309" s="2">
        <f t="shared" si="4"/>
        <v>88778.70300000001</v>
      </c>
    </row>
    <row r="310" spans="1:6" ht="15">
      <c r="A310" s="179" t="s">
        <v>857</v>
      </c>
      <c r="B310" s="179" t="s">
        <v>858</v>
      </c>
      <c r="C310" s="2">
        <v>32</v>
      </c>
      <c r="D310" s="2">
        <v>493565</v>
      </c>
      <c r="E310" s="162">
        <v>3.241</v>
      </c>
      <c r="F310" s="2">
        <f t="shared" si="4"/>
        <v>171575.299</v>
      </c>
    </row>
    <row r="311" spans="1:6" ht="15">
      <c r="A311" s="183" t="s">
        <v>859</v>
      </c>
      <c r="B311" s="183" t="s">
        <v>91</v>
      </c>
      <c r="C311" s="2">
        <v>15</v>
      </c>
      <c r="D311" s="2">
        <v>235526</v>
      </c>
      <c r="E311" s="162">
        <v>2.022</v>
      </c>
      <c r="F311" s="2">
        <f t="shared" si="4"/>
        <v>107042.658</v>
      </c>
    </row>
    <row r="312" spans="1:6" ht="15">
      <c r="A312" s="179" t="s">
        <v>860</v>
      </c>
      <c r="B312" s="179" t="s">
        <v>92</v>
      </c>
      <c r="C312" s="2">
        <v>11</v>
      </c>
      <c r="D312" s="2">
        <v>186917</v>
      </c>
      <c r="E312" s="162">
        <v>1.708</v>
      </c>
      <c r="F312" s="2">
        <f t="shared" si="4"/>
        <v>90419.81199999999</v>
      </c>
    </row>
    <row r="313" spans="1:6" ht="15">
      <c r="A313" s="183" t="s">
        <v>861</v>
      </c>
      <c r="B313" s="183" t="s">
        <v>862</v>
      </c>
      <c r="C313" s="2">
        <v>28</v>
      </c>
      <c r="D313" s="2">
        <v>268025</v>
      </c>
      <c r="E313" s="162">
        <v>2.005</v>
      </c>
      <c r="F313" s="2">
        <f t="shared" si="4"/>
        <v>106142.69499999999</v>
      </c>
    </row>
    <row r="314" spans="1:6" ht="15">
      <c r="A314" s="179" t="s">
        <v>863</v>
      </c>
      <c r="B314" s="179" t="s">
        <v>230</v>
      </c>
      <c r="C314" s="2">
        <v>15</v>
      </c>
      <c r="D314" s="2">
        <v>175186</v>
      </c>
      <c r="E314" s="162">
        <v>1.344</v>
      </c>
      <c r="F314" s="2">
        <f t="shared" si="4"/>
        <v>71150.016</v>
      </c>
    </row>
    <row r="315" spans="1:6" ht="15">
      <c r="A315" s="183" t="s">
        <v>864</v>
      </c>
      <c r="B315" s="183" t="s">
        <v>231</v>
      </c>
      <c r="C315" s="2">
        <v>9</v>
      </c>
      <c r="D315" s="2">
        <v>130252</v>
      </c>
      <c r="E315" s="162">
        <v>1.075</v>
      </c>
      <c r="F315" s="2">
        <f t="shared" si="4"/>
        <v>56909.424999999996</v>
      </c>
    </row>
    <row r="316" spans="1:6" ht="15">
      <c r="A316" s="179" t="s">
        <v>865</v>
      </c>
      <c r="B316" s="179" t="s">
        <v>866</v>
      </c>
      <c r="C316" s="2">
        <v>22</v>
      </c>
      <c r="D316" s="2">
        <v>307809</v>
      </c>
      <c r="E316" s="162">
        <v>1.905</v>
      </c>
      <c r="F316" s="2">
        <f t="shared" si="4"/>
        <v>100848.795</v>
      </c>
    </row>
    <row r="317" spans="1:6" ht="15">
      <c r="A317" s="183" t="s">
        <v>867</v>
      </c>
      <c r="B317" s="183" t="s">
        <v>868</v>
      </c>
      <c r="C317" s="2">
        <v>17</v>
      </c>
      <c r="D317" s="2">
        <v>246085</v>
      </c>
      <c r="E317" s="162">
        <v>1.565</v>
      </c>
      <c r="F317" s="2">
        <f t="shared" si="4"/>
        <v>82849.535</v>
      </c>
    </row>
    <row r="318" spans="1:6" ht="15">
      <c r="A318" s="179" t="s">
        <v>869</v>
      </c>
      <c r="B318" s="179" t="s">
        <v>870</v>
      </c>
      <c r="C318" s="2">
        <v>64</v>
      </c>
      <c r="D318" s="2">
        <v>771487</v>
      </c>
      <c r="E318" s="162">
        <v>4.287</v>
      </c>
      <c r="F318" s="2">
        <f t="shared" si="4"/>
        <v>226949.493</v>
      </c>
    </row>
    <row r="319" spans="1:6" ht="15">
      <c r="A319" s="183" t="s">
        <v>871</v>
      </c>
      <c r="B319" s="183" t="s">
        <v>872</v>
      </c>
      <c r="C319" s="2">
        <v>23</v>
      </c>
      <c r="D319" s="2">
        <v>215095</v>
      </c>
      <c r="E319" s="162">
        <v>1.457</v>
      </c>
      <c r="F319" s="2">
        <f t="shared" si="4"/>
        <v>77132.123</v>
      </c>
    </row>
    <row r="320" spans="1:6" ht="15">
      <c r="A320" s="179" t="s">
        <v>873</v>
      </c>
      <c r="B320" s="179" t="s">
        <v>874</v>
      </c>
      <c r="C320" s="2">
        <v>14</v>
      </c>
      <c r="D320" s="2">
        <v>167102</v>
      </c>
      <c r="E320" s="162">
        <v>1.064</v>
      </c>
      <c r="F320" s="2">
        <f t="shared" si="4"/>
        <v>56327.096000000005</v>
      </c>
    </row>
    <row r="321" spans="1:6" ht="15">
      <c r="A321" s="183" t="s">
        <v>875</v>
      </c>
      <c r="B321" s="183" t="s">
        <v>3062</v>
      </c>
      <c r="C321" s="2">
        <v>13</v>
      </c>
      <c r="D321" s="2">
        <v>213695</v>
      </c>
      <c r="E321" s="162">
        <v>1.449</v>
      </c>
      <c r="F321" s="2">
        <f t="shared" si="4"/>
        <v>76708.611</v>
      </c>
    </row>
    <row r="322" spans="1:6" ht="15">
      <c r="A322" s="179" t="s">
        <v>876</v>
      </c>
      <c r="B322" s="179" t="s">
        <v>3063</v>
      </c>
      <c r="C322" s="2">
        <v>9</v>
      </c>
      <c r="D322" s="2">
        <v>195745</v>
      </c>
      <c r="E322" s="162">
        <v>1.428</v>
      </c>
      <c r="F322" s="2">
        <f t="shared" si="4"/>
        <v>75596.89199999999</v>
      </c>
    </row>
    <row r="323" spans="1:6" ht="15">
      <c r="A323" s="183" t="s">
        <v>877</v>
      </c>
      <c r="B323" s="183" t="s">
        <v>878</v>
      </c>
      <c r="C323" s="2">
        <v>43</v>
      </c>
      <c r="D323" s="2">
        <v>335166</v>
      </c>
      <c r="E323" s="162">
        <v>2.359</v>
      </c>
      <c r="F323" s="2">
        <f t="shared" si="4"/>
        <v>124883.101</v>
      </c>
    </row>
    <row r="324" spans="1:6" ht="15">
      <c r="A324" s="179" t="s">
        <v>879</v>
      </c>
      <c r="B324" s="179" t="s">
        <v>880</v>
      </c>
      <c r="C324" s="2">
        <v>23</v>
      </c>
      <c r="D324" s="2">
        <v>174303</v>
      </c>
      <c r="E324" s="162">
        <v>1.093</v>
      </c>
      <c r="F324" s="2">
        <f t="shared" si="4"/>
        <v>57862.327</v>
      </c>
    </row>
    <row r="325" spans="1:6" ht="15">
      <c r="A325" s="183" t="s">
        <v>881</v>
      </c>
      <c r="B325" s="183" t="s">
        <v>882</v>
      </c>
      <c r="C325" s="2">
        <v>21</v>
      </c>
      <c r="D325" s="2">
        <v>153468</v>
      </c>
      <c r="E325" s="162">
        <v>0.986</v>
      </c>
      <c r="F325" s="2">
        <f t="shared" si="4"/>
        <v>52197.854</v>
      </c>
    </row>
    <row r="326" spans="1:6" ht="15">
      <c r="A326" s="179" t="s">
        <v>883</v>
      </c>
      <c r="B326" s="179" t="s">
        <v>884</v>
      </c>
      <c r="C326" s="2">
        <v>29</v>
      </c>
      <c r="D326" s="2">
        <v>192939</v>
      </c>
      <c r="E326" s="162">
        <v>1.253</v>
      </c>
      <c r="F326" s="2">
        <f t="shared" si="4"/>
        <v>66332.567</v>
      </c>
    </row>
    <row r="327" spans="1:6" ht="15">
      <c r="A327" s="183" t="s">
        <v>885</v>
      </c>
      <c r="B327" s="183" t="s">
        <v>886</v>
      </c>
      <c r="C327" s="2">
        <v>23</v>
      </c>
      <c r="D327" s="2">
        <v>160676</v>
      </c>
      <c r="E327" s="162">
        <v>1.068</v>
      </c>
      <c r="F327" s="2">
        <f t="shared" si="4"/>
        <v>56538.852000000006</v>
      </c>
    </row>
    <row r="328" spans="1:6" ht="15">
      <c r="A328" s="179" t="s">
        <v>887</v>
      </c>
      <c r="B328" s="179" t="s">
        <v>888</v>
      </c>
      <c r="C328" s="2">
        <v>20</v>
      </c>
      <c r="D328" s="2">
        <v>152360</v>
      </c>
      <c r="E328" s="162">
        <v>0.944</v>
      </c>
      <c r="F328" s="2">
        <f t="shared" si="4"/>
        <v>49974.416</v>
      </c>
    </row>
    <row r="329" spans="1:6" ht="15">
      <c r="A329" s="183" t="s">
        <v>889</v>
      </c>
      <c r="B329" s="183" t="s">
        <v>890</v>
      </c>
      <c r="C329" s="2">
        <v>36</v>
      </c>
      <c r="D329" s="2">
        <v>279351</v>
      </c>
      <c r="E329" s="162">
        <v>1.76</v>
      </c>
      <c r="F329" s="2">
        <f t="shared" si="4"/>
        <v>93172.64</v>
      </c>
    </row>
    <row r="330" spans="1:6" ht="15">
      <c r="A330" s="179" t="s">
        <v>891</v>
      </c>
      <c r="B330" s="179" t="s">
        <v>892</v>
      </c>
      <c r="C330" s="2">
        <v>15</v>
      </c>
      <c r="D330" s="2">
        <v>120398</v>
      </c>
      <c r="E330" s="162">
        <v>0.837</v>
      </c>
      <c r="F330" s="2">
        <f t="shared" si="4"/>
        <v>44309.943</v>
      </c>
    </row>
    <row r="331" spans="1:6" ht="15">
      <c r="A331" s="183" t="s">
        <v>893</v>
      </c>
      <c r="B331" s="183" t="s">
        <v>894</v>
      </c>
      <c r="C331" s="2">
        <v>10</v>
      </c>
      <c r="D331" s="2">
        <v>84060</v>
      </c>
      <c r="E331" s="162">
        <v>0.627</v>
      </c>
      <c r="F331" s="2">
        <f aca="true" t="shared" si="5" ref="F331:F394">+E331*$F$6</f>
        <v>33192.753</v>
      </c>
    </row>
    <row r="332" spans="1:6" ht="15">
      <c r="A332" s="179" t="s">
        <v>895</v>
      </c>
      <c r="B332" s="179" t="s">
        <v>896</v>
      </c>
      <c r="C332" s="2">
        <v>32</v>
      </c>
      <c r="D332" s="2">
        <v>306739</v>
      </c>
      <c r="E332" s="162">
        <v>1.898</v>
      </c>
      <c r="F332" s="2">
        <f t="shared" si="5"/>
        <v>100478.222</v>
      </c>
    </row>
    <row r="333" spans="1:6" ht="15">
      <c r="A333" s="183" t="s">
        <v>897</v>
      </c>
      <c r="B333" s="183" t="s">
        <v>93</v>
      </c>
      <c r="C333" s="2">
        <v>23</v>
      </c>
      <c r="D333" s="2">
        <v>185509</v>
      </c>
      <c r="E333" s="162">
        <v>1.181</v>
      </c>
      <c r="F333" s="2">
        <f t="shared" si="5"/>
        <v>62520.959</v>
      </c>
    </row>
    <row r="334" spans="1:6" ht="15">
      <c r="A334" s="179" t="s">
        <v>898</v>
      </c>
      <c r="B334" s="179" t="s">
        <v>94</v>
      </c>
      <c r="C334" s="2">
        <v>13</v>
      </c>
      <c r="D334" s="2">
        <v>118527</v>
      </c>
      <c r="E334" s="162">
        <v>0.857</v>
      </c>
      <c r="F334" s="2">
        <f t="shared" si="5"/>
        <v>45368.723</v>
      </c>
    </row>
    <row r="335" spans="1:6" ht="15">
      <c r="A335" s="183" t="s">
        <v>899</v>
      </c>
      <c r="B335" s="183" t="s">
        <v>900</v>
      </c>
      <c r="C335" s="2">
        <v>22</v>
      </c>
      <c r="D335" s="2">
        <v>193695</v>
      </c>
      <c r="E335" s="162">
        <v>1.297</v>
      </c>
      <c r="F335" s="2">
        <f t="shared" si="5"/>
        <v>68661.883</v>
      </c>
    </row>
    <row r="336" spans="1:6" ht="15">
      <c r="A336" s="179" t="s">
        <v>901</v>
      </c>
      <c r="B336" s="179" t="s">
        <v>95</v>
      </c>
      <c r="C336" s="2">
        <v>15</v>
      </c>
      <c r="D336" s="2">
        <v>113019</v>
      </c>
      <c r="E336" s="162">
        <v>0.836</v>
      </c>
      <c r="F336" s="2">
        <f t="shared" si="5"/>
        <v>44257.004</v>
      </c>
    </row>
    <row r="337" spans="1:6" ht="15">
      <c r="A337" s="183" t="s">
        <v>902</v>
      </c>
      <c r="B337" s="183" t="s">
        <v>96</v>
      </c>
      <c r="C337" s="2">
        <v>9</v>
      </c>
      <c r="D337" s="2">
        <v>76676</v>
      </c>
      <c r="E337" s="162">
        <v>0.559</v>
      </c>
      <c r="F337" s="2">
        <f t="shared" si="5"/>
        <v>29592.901</v>
      </c>
    </row>
    <row r="338" spans="1:6" ht="15">
      <c r="A338" s="179" t="s">
        <v>903</v>
      </c>
      <c r="B338" s="179" t="s">
        <v>218</v>
      </c>
      <c r="C338" s="2">
        <v>8</v>
      </c>
      <c r="D338" s="2">
        <v>167640</v>
      </c>
      <c r="E338" s="162">
        <v>1.893</v>
      </c>
      <c r="F338" s="2">
        <f t="shared" si="5"/>
        <v>100213.527</v>
      </c>
    </row>
    <row r="339" spans="1:6" ht="15">
      <c r="A339" s="183" t="s">
        <v>904</v>
      </c>
      <c r="B339" s="183" t="s">
        <v>2980</v>
      </c>
      <c r="C339" s="2">
        <v>24</v>
      </c>
      <c r="D339" s="2">
        <v>291992</v>
      </c>
      <c r="E339" s="162">
        <v>2.645</v>
      </c>
      <c r="F339" s="2">
        <f t="shared" si="5"/>
        <v>140023.655</v>
      </c>
    </row>
    <row r="340" spans="1:6" ht="15">
      <c r="A340" s="179" t="s">
        <v>905</v>
      </c>
      <c r="B340" s="179" t="s">
        <v>906</v>
      </c>
      <c r="C340" s="2">
        <v>22</v>
      </c>
      <c r="D340" s="2">
        <v>195677</v>
      </c>
      <c r="E340" s="162">
        <v>1.875</v>
      </c>
      <c r="F340" s="2">
        <f t="shared" si="5"/>
        <v>99260.625</v>
      </c>
    </row>
    <row r="341" spans="1:6" ht="15">
      <c r="A341" s="183" t="s">
        <v>907</v>
      </c>
      <c r="B341" s="183" t="s">
        <v>908</v>
      </c>
      <c r="C341" s="2">
        <v>7</v>
      </c>
      <c r="D341" s="2">
        <v>132288</v>
      </c>
      <c r="E341" s="162">
        <v>1.434</v>
      </c>
      <c r="F341" s="2">
        <f t="shared" si="5"/>
        <v>75914.526</v>
      </c>
    </row>
    <row r="342" spans="1:6" ht="15">
      <c r="A342" s="179" t="s">
        <v>909</v>
      </c>
      <c r="B342" s="179" t="s">
        <v>2981</v>
      </c>
      <c r="C342" s="2">
        <v>16</v>
      </c>
      <c r="D342" s="2">
        <v>298817</v>
      </c>
      <c r="E342" s="162">
        <v>2.492</v>
      </c>
      <c r="F342" s="2">
        <f t="shared" si="5"/>
        <v>131923.988</v>
      </c>
    </row>
    <row r="343" spans="1:6" ht="15">
      <c r="A343" s="183" t="s">
        <v>910</v>
      </c>
      <c r="B343" s="183" t="s">
        <v>911</v>
      </c>
      <c r="C343" s="2">
        <v>6</v>
      </c>
      <c r="D343" s="2">
        <v>110106</v>
      </c>
      <c r="E343" s="162">
        <v>1.29</v>
      </c>
      <c r="F343" s="2">
        <f t="shared" si="5"/>
        <v>68291.31</v>
      </c>
    </row>
    <row r="344" spans="1:6" ht="15">
      <c r="A344" s="179" t="s">
        <v>912</v>
      </c>
      <c r="B344" s="179" t="s">
        <v>913</v>
      </c>
      <c r="C344" s="2">
        <v>20</v>
      </c>
      <c r="D344" s="2">
        <v>418107</v>
      </c>
      <c r="E344" s="162">
        <v>2.825</v>
      </c>
      <c r="F344" s="2">
        <f t="shared" si="5"/>
        <v>149552.67500000002</v>
      </c>
    </row>
    <row r="345" spans="1:6" ht="15">
      <c r="A345" s="183" t="s">
        <v>914</v>
      </c>
      <c r="B345" s="183" t="s">
        <v>915</v>
      </c>
      <c r="C345" s="2">
        <v>13</v>
      </c>
      <c r="D345" s="2">
        <v>228289</v>
      </c>
      <c r="E345" s="162">
        <v>1.685</v>
      </c>
      <c r="F345" s="2">
        <f t="shared" si="5"/>
        <v>89202.215</v>
      </c>
    </row>
    <row r="346" spans="1:6" ht="15">
      <c r="A346" s="179" t="s">
        <v>916</v>
      </c>
      <c r="B346" s="179" t="s">
        <v>97</v>
      </c>
      <c r="C346" s="2">
        <v>35</v>
      </c>
      <c r="D346" s="2">
        <v>292403</v>
      </c>
      <c r="E346" s="162">
        <v>2.279</v>
      </c>
      <c r="F346" s="2">
        <f t="shared" si="5"/>
        <v>120647.981</v>
      </c>
    </row>
    <row r="347" spans="1:6" ht="15">
      <c r="A347" s="183" t="s">
        <v>917</v>
      </c>
      <c r="B347" s="183" t="s">
        <v>918</v>
      </c>
      <c r="C347" s="2">
        <v>49</v>
      </c>
      <c r="D347" s="2">
        <v>347123</v>
      </c>
      <c r="E347" s="162">
        <v>2.908</v>
      </c>
      <c r="F347" s="2">
        <f t="shared" si="5"/>
        <v>153946.612</v>
      </c>
    </row>
    <row r="348" spans="1:6" ht="15">
      <c r="A348" s="179" t="s">
        <v>919</v>
      </c>
      <c r="B348" s="179" t="s">
        <v>104</v>
      </c>
      <c r="C348" s="2">
        <v>30</v>
      </c>
      <c r="D348" s="2">
        <v>300547</v>
      </c>
      <c r="E348" s="162">
        <v>2.052</v>
      </c>
      <c r="F348" s="2">
        <f t="shared" si="5"/>
        <v>108630.82800000001</v>
      </c>
    </row>
    <row r="349" spans="1:6" ht="15">
      <c r="A349" s="183" t="s">
        <v>920</v>
      </c>
      <c r="B349" s="183" t="s">
        <v>105</v>
      </c>
      <c r="C349" s="2">
        <v>6</v>
      </c>
      <c r="D349" s="2">
        <v>138977</v>
      </c>
      <c r="E349" s="162">
        <v>1.103</v>
      </c>
      <c r="F349" s="2">
        <f t="shared" si="5"/>
        <v>58391.717</v>
      </c>
    </row>
    <row r="350" spans="1:6" ht="15">
      <c r="A350" s="179" t="s">
        <v>921</v>
      </c>
      <c r="B350" s="179" t="s">
        <v>281</v>
      </c>
      <c r="C350" s="2">
        <v>9</v>
      </c>
      <c r="D350" s="2">
        <v>147046</v>
      </c>
      <c r="E350" s="162">
        <v>1.187</v>
      </c>
      <c r="F350" s="2">
        <f t="shared" si="5"/>
        <v>62838.593</v>
      </c>
    </row>
    <row r="351" spans="1:6" ht="15">
      <c r="A351" s="183" t="s">
        <v>922</v>
      </c>
      <c r="B351" s="183" t="s">
        <v>923</v>
      </c>
      <c r="C351" s="2">
        <v>14</v>
      </c>
      <c r="D351" s="2">
        <v>126548</v>
      </c>
      <c r="E351" s="162">
        <v>0.951</v>
      </c>
      <c r="F351" s="2">
        <f t="shared" si="5"/>
        <v>50344.988999999994</v>
      </c>
    </row>
    <row r="352" spans="1:6" ht="15">
      <c r="A352" s="179" t="s">
        <v>924</v>
      </c>
      <c r="B352" s="179" t="s">
        <v>925</v>
      </c>
      <c r="C352" s="2">
        <v>5</v>
      </c>
      <c r="D352" s="2">
        <v>84896</v>
      </c>
      <c r="E352" s="162">
        <v>0.73</v>
      </c>
      <c r="F352" s="2">
        <f t="shared" si="5"/>
        <v>38645.47</v>
      </c>
    </row>
    <row r="353" spans="1:6" ht="15">
      <c r="A353" s="183" t="s">
        <v>2662</v>
      </c>
      <c r="B353" s="183" t="s">
        <v>2663</v>
      </c>
      <c r="C353" s="2">
        <v>32</v>
      </c>
      <c r="D353" s="2">
        <v>285130</v>
      </c>
      <c r="E353" s="162">
        <v>2.521</v>
      </c>
      <c r="F353" s="2">
        <f t="shared" si="5"/>
        <v>133459.21899999998</v>
      </c>
    </row>
    <row r="354" spans="1:6" ht="15">
      <c r="A354" s="179" t="s">
        <v>2664</v>
      </c>
      <c r="B354" s="179" t="s">
        <v>2665</v>
      </c>
      <c r="C354" s="2">
        <v>23</v>
      </c>
      <c r="D354" s="2">
        <v>213189</v>
      </c>
      <c r="E354" s="162">
        <v>2.09</v>
      </c>
      <c r="F354" s="2">
        <f t="shared" si="5"/>
        <v>110642.51</v>
      </c>
    </row>
    <row r="355" spans="1:6" ht="15">
      <c r="A355" s="183" t="s">
        <v>2666</v>
      </c>
      <c r="B355" s="183" t="s">
        <v>2667</v>
      </c>
      <c r="C355" s="2">
        <v>25</v>
      </c>
      <c r="D355" s="2">
        <v>212331</v>
      </c>
      <c r="E355" s="162">
        <v>1.832</v>
      </c>
      <c r="F355" s="2">
        <f t="shared" si="5"/>
        <v>96984.248</v>
      </c>
    </row>
    <row r="356" spans="1:6" ht="15">
      <c r="A356" s="179" t="s">
        <v>2668</v>
      </c>
      <c r="B356" s="179" t="s">
        <v>2669</v>
      </c>
      <c r="C356" s="2">
        <v>21</v>
      </c>
      <c r="D356" s="2">
        <v>175201</v>
      </c>
      <c r="E356" s="162">
        <v>1.412</v>
      </c>
      <c r="F356" s="2">
        <f t="shared" si="5"/>
        <v>74749.868</v>
      </c>
    </row>
    <row r="357" spans="1:6" ht="15">
      <c r="A357" s="183" t="s">
        <v>926</v>
      </c>
      <c r="B357" s="183" t="s">
        <v>927</v>
      </c>
      <c r="C357" s="2">
        <v>21</v>
      </c>
      <c r="D357" s="2">
        <v>619388</v>
      </c>
      <c r="E357" s="162">
        <v>5.015</v>
      </c>
      <c r="F357" s="2">
        <f t="shared" si="5"/>
        <v>265489.08499999996</v>
      </c>
    </row>
    <row r="358" spans="1:6" ht="15">
      <c r="A358" s="179" t="s">
        <v>928</v>
      </c>
      <c r="B358" s="179" t="s">
        <v>929</v>
      </c>
      <c r="C358" s="2">
        <v>13</v>
      </c>
      <c r="D358" s="2">
        <v>454605</v>
      </c>
      <c r="E358" s="162">
        <v>3.273</v>
      </c>
      <c r="F358" s="2">
        <f t="shared" si="5"/>
        <v>173269.347</v>
      </c>
    </row>
    <row r="359" spans="1:6" ht="15">
      <c r="A359" s="183" t="s">
        <v>930</v>
      </c>
      <c r="B359" s="183" t="s">
        <v>98</v>
      </c>
      <c r="C359" s="2">
        <v>19</v>
      </c>
      <c r="D359" s="2">
        <v>360563</v>
      </c>
      <c r="E359" s="162">
        <v>3.007</v>
      </c>
      <c r="F359" s="2">
        <f t="shared" si="5"/>
        <v>159187.573</v>
      </c>
    </row>
    <row r="360" spans="1:6" ht="15">
      <c r="A360" s="179" t="s">
        <v>931</v>
      </c>
      <c r="B360" s="179" t="s">
        <v>100</v>
      </c>
      <c r="C360" s="2">
        <v>13</v>
      </c>
      <c r="D360" s="2">
        <v>225066</v>
      </c>
      <c r="E360" s="162">
        <v>2.107</v>
      </c>
      <c r="F360" s="2">
        <f t="shared" si="5"/>
        <v>111542.47300000001</v>
      </c>
    </row>
    <row r="361" spans="1:6" ht="15">
      <c r="A361" s="183" t="s">
        <v>932</v>
      </c>
      <c r="B361" s="183" t="s">
        <v>99</v>
      </c>
      <c r="C361" s="2">
        <v>13</v>
      </c>
      <c r="D361" s="2">
        <v>175309</v>
      </c>
      <c r="E361" s="162">
        <v>1.422</v>
      </c>
      <c r="F361" s="2">
        <f t="shared" si="5"/>
        <v>75279.258</v>
      </c>
    </row>
    <row r="362" spans="1:6" ht="15">
      <c r="A362" s="179" t="s">
        <v>933</v>
      </c>
      <c r="B362" s="179" t="s">
        <v>101</v>
      </c>
      <c r="C362" s="2">
        <v>7</v>
      </c>
      <c r="D362" s="2">
        <v>113016</v>
      </c>
      <c r="E362" s="162">
        <v>1.09</v>
      </c>
      <c r="F362" s="2">
        <f t="shared" si="5"/>
        <v>57703.51</v>
      </c>
    </row>
    <row r="363" spans="1:6" ht="15">
      <c r="A363" s="183" t="s">
        <v>934</v>
      </c>
      <c r="B363" s="183" t="s">
        <v>935</v>
      </c>
      <c r="C363" s="2">
        <v>21</v>
      </c>
      <c r="D363" s="2">
        <v>321134</v>
      </c>
      <c r="E363" s="162">
        <v>2.74</v>
      </c>
      <c r="F363" s="2">
        <f t="shared" si="5"/>
        <v>145052.86000000002</v>
      </c>
    </row>
    <row r="364" spans="1:6" ht="15">
      <c r="A364" s="179" t="s">
        <v>936</v>
      </c>
      <c r="B364" s="179" t="s">
        <v>937</v>
      </c>
      <c r="C364" s="2">
        <v>10</v>
      </c>
      <c r="D364" s="2">
        <v>176078</v>
      </c>
      <c r="E364" s="162">
        <v>1.768</v>
      </c>
      <c r="F364" s="2">
        <f t="shared" si="5"/>
        <v>93596.152</v>
      </c>
    </row>
    <row r="365" spans="1:6" ht="15">
      <c r="A365" s="183" t="s">
        <v>938</v>
      </c>
      <c r="B365" s="183" t="s">
        <v>939</v>
      </c>
      <c r="C365" s="2">
        <v>12</v>
      </c>
      <c r="D365" s="2">
        <v>187761</v>
      </c>
      <c r="E365" s="162">
        <v>1.3</v>
      </c>
      <c r="F365" s="2">
        <f t="shared" si="5"/>
        <v>68820.7</v>
      </c>
    </row>
    <row r="366" spans="1:6" ht="15">
      <c r="A366" s="179" t="s">
        <v>940</v>
      </c>
      <c r="B366" s="179" t="s">
        <v>2982</v>
      </c>
      <c r="C366" s="2">
        <v>5</v>
      </c>
      <c r="D366" s="2">
        <v>105681</v>
      </c>
      <c r="E366" s="162">
        <v>0.915</v>
      </c>
      <c r="F366" s="2">
        <f t="shared" si="5"/>
        <v>48439.185000000005</v>
      </c>
    </row>
    <row r="367" spans="1:6" ht="15">
      <c r="A367" s="183" t="s">
        <v>941</v>
      </c>
      <c r="B367" s="183" t="s">
        <v>3147</v>
      </c>
      <c r="C367" s="2">
        <v>6</v>
      </c>
      <c r="D367" s="2">
        <v>127534</v>
      </c>
      <c r="E367" s="162">
        <v>1.035</v>
      </c>
      <c r="F367" s="2">
        <f t="shared" si="5"/>
        <v>54791.865</v>
      </c>
    </row>
    <row r="368" spans="1:6" ht="15">
      <c r="A368" s="179" t="s">
        <v>942</v>
      </c>
      <c r="B368" s="179" t="s">
        <v>943</v>
      </c>
      <c r="C368" s="2">
        <v>5</v>
      </c>
      <c r="D368" s="2">
        <v>96958</v>
      </c>
      <c r="E368" s="162">
        <v>0.853</v>
      </c>
      <c r="F368" s="2">
        <f t="shared" si="5"/>
        <v>45156.967</v>
      </c>
    </row>
    <row r="369" spans="1:6" ht="15">
      <c r="A369" s="183" t="s">
        <v>944</v>
      </c>
      <c r="B369" s="183" t="s">
        <v>945</v>
      </c>
      <c r="C369" s="2">
        <v>36</v>
      </c>
      <c r="D369" s="2">
        <v>322590</v>
      </c>
      <c r="E369" s="162">
        <v>2.74</v>
      </c>
      <c r="F369" s="2">
        <f t="shared" si="5"/>
        <v>145052.86000000002</v>
      </c>
    </row>
    <row r="370" spans="1:6" ht="15">
      <c r="A370" s="179" t="s">
        <v>946</v>
      </c>
      <c r="B370" s="179" t="s">
        <v>102</v>
      </c>
      <c r="C370" s="2">
        <v>21</v>
      </c>
      <c r="D370" s="2">
        <v>227089</v>
      </c>
      <c r="E370" s="162">
        <v>1.775</v>
      </c>
      <c r="F370" s="2">
        <f t="shared" si="5"/>
        <v>93966.72499999999</v>
      </c>
    </row>
    <row r="371" spans="1:6" ht="15">
      <c r="A371" s="183" t="s">
        <v>947</v>
      </c>
      <c r="B371" s="183" t="s">
        <v>103</v>
      </c>
      <c r="C371" s="2">
        <v>10</v>
      </c>
      <c r="D371" s="2">
        <v>152503</v>
      </c>
      <c r="E371" s="162">
        <v>1.306</v>
      </c>
      <c r="F371" s="2">
        <f t="shared" si="5"/>
        <v>69138.334</v>
      </c>
    </row>
    <row r="372" spans="1:6" ht="15">
      <c r="A372" s="179" t="s">
        <v>948</v>
      </c>
      <c r="B372" s="179" t="s">
        <v>949</v>
      </c>
      <c r="C372" s="2">
        <v>17</v>
      </c>
      <c r="D372" s="2">
        <v>228622</v>
      </c>
      <c r="E372" s="162">
        <v>1.672</v>
      </c>
      <c r="F372" s="2">
        <f t="shared" si="5"/>
        <v>88514.008</v>
      </c>
    </row>
    <row r="373" spans="1:6" ht="15">
      <c r="A373" s="183" t="s">
        <v>950</v>
      </c>
      <c r="B373" s="183" t="s">
        <v>951</v>
      </c>
      <c r="C373" s="2">
        <v>5</v>
      </c>
      <c r="D373" s="2">
        <v>121019</v>
      </c>
      <c r="E373" s="162">
        <v>0.987</v>
      </c>
      <c r="F373" s="2">
        <f t="shared" si="5"/>
        <v>52250.793</v>
      </c>
    </row>
    <row r="374" spans="1:6" ht="15">
      <c r="A374" s="179" t="s">
        <v>952</v>
      </c>
      <c r="B374" s="179" t="s">
        <v>108</v>
      </c>
      <c r="C374" s="2">
        <v>5</v>
      </c>
      <c r="D374" s="2">
        <v>93128</v>
      </c>
      <c r="E374" s="162">
        <v>0.759</v>
      </c>
      <c r="F374" s="2">
        <f t="shared" si="5"/>
        <v>40180.701</v>
      </c>
    </row>
    <row r="375" spans="1:6" ht="15">
      <c r="A375" s="183" t="s">
        <v>953</v>
      </c>
      <c r="B375" s="183" t="s">
        <v>954</v>
      </c>
      <c r="C375" s="2">
        <v>30</v>
      </c>
      <c r="D375" s="2">
        <v>249509</v>
      </c>
      <c r="E375" s="162">
        <v>2.133</v>
      </c>
      <c r="F375" s="2">
        <f t="shared" si="5"/>
        <v>112918.887</v>
      </c>
    </row>
    <row r="376" spans="1:6" ht="15">
      <c r="A376" s="179" t="s">
        <v>955</v>
      </c>
      <c r="B376" s="179" t="s">
        <v>956</v>
      </c>
      <c r="C376" s="2">
        <v>10</v>
      </c>
      <c r="D376" s="2">
        <v>175671</v>
      </c>
      <c r="E376" s="162">
        <v>1.31</v>
      </c>
      <c r="F376" s="2">
        <f t="shared" si="5"/>
        <v>69350.09</v>
      </c>
    </row>
    <row r="377" spans="1:6" ht="15">
      <c r="A377" s="183" t="s">
        <v>957</v>
      </c>
      <c r="B377" s="183" t="s">
        <v>958</v>
      </c>
      <c r="C377" s="2">
        <v>77</v>
      </c>
      <c r="D377" s="2">
        <v>1055156</v>
      </c>
      <c r="E377" s="162">
        <v>8.443</v>
      </c>
      <c r="F377" s="2">
        <f t="shared" si="5"/>
        <v>446963.97699999996</v>
      </c>
    </row>
    <row r="378" spans="1:6" ht="15">
      <c r="A378" s="179" t="s">
        <v>959</v>
      </c>
      <c r="B378" s="179" t="s">
        <v>960</v>
      </c>
      <c r="C378" s="2">
        <v>46</v>
      </c>
      <c r="D378" s="2">
        <v>497036</v>
      </c>
      <c r="E378" s="162">
        <v>3.665</v>
      </c>
      <c r="F378" s="2">
        <f t="shared" si="5"/>
        <v>194021.435</v>
      </c>
    </row>
    <row r="379" spans="1:6" ht="15">
      <c r="A379" s="183" t="s">
        <v>961</v>
      </c>
      <c r="B379" s="183" t="s">
        <v>962</v>
      </c>
      <c r="C379" s="2">
        <v>26</v>
      </c>
      <c r="D379" s="2">
        <v>329331</v>
      </c>
      <c r="E379" s="162">
        <v>2.04</v>
      </c>
      <c r="F379" s="2">
        <f t="shared" si="5"/>
        <v>107995.56</v>
      </c>
    </row>
    <row r="380" spans="1:6" ht="15">
      <c r="A380" s="179" t="s">
        <v>963</v>
      </c>
      <c r="B380" s="179" t="s">
        <v>106</v>
      </c>
      <c r="C380" s="2">
        <v>18</v>
      </c>
      <c r="D380" s="2">
        <v>194395</v>
      </c>
      <c r="E380" s="162">
        <v>1.357</v>
      </c>
      <c r="F380" s="2">
        <f t="shared" si="5"/>
        <v>71838.223</v>
      </c>
    </row>
    <row r="381" spans="1:6" ht="15">
      <c r="A381" s="183" t="s">
        <v>964</v>
      </c>
      <c r="B381" s="183" t="s">
        <v>107</v>
      </c>
      <c r="C381" s="2">
        <v>5</v>
      </c>
      <c r="D381" s="2">
        <v>92845</v>
      </c>
      <c r="E381" s="162">
        <v>0.835</v>
      </c>
      <c r="F381" s="2">
        <f t="shared" si="5"/>
        <v>44204.064999999995</v>
      </c>
    </row>
    <row r="382" spans="1:6" ht="15">
      <c r="A382" s="179" t="s">
        <v>965</v>
      </c>
      <c r="B382" s="179" t="s">
        <v>966</v>
      </c>
      <c r="C382" s="2">
        <v>35</v>
      </c>
      <c r="D382" s="2">
        <v>261140</v>
      </c>
      <c r="E382" s="162">
        <v>1.957</v>
      </c>
      <c r="F382" s="2">
        <f t="shared" si="5"/>
        <v>103601.623</v>
      </c>
    </row>
    <row r="383" spans="1:6" ht="15">
      <c r="A383" s="183" t="s">
        <v>967</v>
      </c>
      <c r="B383" s="183" t="s">
        <v>968</v>
      </c>
      <c r="C383" s="2">
        <v>17</v>
      </c>
      <c r="D383" s="2">
        <v>161715</v>
      </c>
      <c r="E383" s="162">
        <v>1.099</v>
      </c>
      <c r="F383" s="2">
        <f t="shared" si="5"/>
        <v>58179.960999999996</v>
      </c>
    </row>
    <row r="384" spans="1:6" ht="15">
      <c r="A384" s="179" t="s">
        <v>969</v>
      </c>
      <c r="B384" s="179" t="s">
        <v>3064</v>
      </c>
      <c r="C384" s="2">
        <v>20</v>
      </c>
      <c r="D384" s="2">
        <v>322933</v>
      </c>
      <c r="E384" s="162">
        <v>1.875</v>
      </c>
      <c r="F384" s="2">
        <f t="shared" si="5"/>
        <v>99260.625</v>
      </c>
    </row>
    <row r="385" spans="1:6" ht="15">
      <c r="A385" s="183" t="s">
        <v>970</v>
      </c>
      <c r="B385" s="183" t="s">
        <v>3065</v>
      </c>
      <c r="C385" s="2">
        <v>6</v>
      </c>
      <c r="D385" s="2">
        <v>151568</v>
      </c>
      <c r="E385" s="162">
        <v>1.113</v>
      </c>
      <c r="F385" s="2">
        <f t="shared" si="5"/>
        <v>58921.106999999996</v>
      </c>
    </row>
    <row r="386" spans="1:6" ht="15">
      <c r="A386" s="179" t="s">
        <v>971</v>
      </c>
      <c r="B386" s="179" t="s">
        <v>282</v>
      </c>
      <c r="C386" s="2">
        <v>23</v>
      </c>
      <c r="D386" s="2">
        <v>173862</v>
      </c>
      <c r="E386" s="162">
        <v>1.023</v>
      </c>
      <c r="F386" s="2">
        <f t="shared" si="5"/>
        <v>54156.596999999994</v>
      </c>
    </row>
    <row r="387" spans="1:6" ht="15">
      <c r="A387" s="183" t="s">
        <v>972</v>
      </c>
      <c r="B387" s="183" t="s">
        <v>973</v>
      </c>
      <c r="C387" s="2">
        <v>30</v>
      </c>
      <c r="D387" s="2">
        <v>215902</v>
      </c>
      <c r="E387" s="162">
        <v>1.389</v>
      </c>
      <c r="F387" s="2">
        <f t="shared" si="5"/>
        <v>73532.27100000001</v>
      </c>
    </row>
    <row r="388" spans="1:6" ht="15">
      <c r="A388" s="179" t="s">
        <v>974</v>
      </c>
      <c r="B388" s="179" t="s">
        <v>975</v>
      </c>
      <c r="C388" s="2">
        <v>24</v>
      </c>
      <c r="D388" s="2">
        <v>161421</v>
      </c>
      <c r="E388" s="162">
        <v>1.12</v>
      </c>
      <c r="F388" s="2">
        <f t="shared" si="5"/>
        <v>59291.68000000001</v>
      </c>
    </row>
    <row r="389" spans="1:6" ht="15">
      <c r="A389" s="183" t="s">
        <v>976</v>
      </c>
      <c r="B389" s="183" t="s">
        <v>977</v>
      </c>
      <c r="C389" s="2">
        <v>21</v>
      </c>
      <c r="D389" s="2">
        <v>120835</v>
      </c>
      <c r="E389" s="162">
        <v>0.864</v>
      </c>
      <c r="F389" s="2">
        <f t="shared" si="5"/>
        <v>45739.296</v>
      </c>
    </row>
    <row r="390" spans="1:6" ht="15">
      <c r="A390" s="179" t="s">
        <v>978</v>
      </c>
      <c r="B390" s="179" t="s">
        <v>979</v>
      </c>
      <c r="C390" s="2">
        <v>15</v>
      </c>
      <c r="D390" s="2">
        <v>116469</v>
      </c>
      <c r="E390" s="162">
        <v>0.716</v>
      </c>
      <c r="F390" s="2">
        <f t="shared" si="5"/>
        <v>37904.324</v>
      </c>
    </row>
    <row r="391" spans="1:6" ht="15">
      <c r="A391" s="183" t="s">
        <v>980</v>
      </c>
      <c r="B391" s="183" t="s">
        <v>981</v>
      </c>
      <c r="C391" s="2">
        <v>6</v>
      </c>
      <c r="D391" s="2">
        <v>74347</v>
      </c>
      <c r="E391" s="162">
        <v>0.474</v>
      </c>
      <c r="F391" s="2">
        <f t="shared" si="5"/>
        <v>25093.086</v>
      </c>
    </row>
    <row r="392" spans="1:6" ht="15">
      <c r="A392" s="179" t="s">
        <v>982</v>
      </c>
      <c r="B392" s="179" t="s">
        <v>983</v>
      </c>
      <c r="C392" s="2">
        <v>50</v>
      </c>
      <c r="D392" s="2">
        <v>255499</v>
      </c>
      <c r="E392" s="162">
        <v>2.143</v>
      </c>
      <c r="F392" s="2">
        <f t="shared" si="5"/>
        <v>113448.27699999999</v>
      </c>
    </row>
    <row r="393" spans="1:6" ht="15">
      <c r="A393" s="183" t="s">
        <v>984</v>
      </c>
      <c r="B393" s="183" t="s">
        <v>985</v>
      </c>
      <c r="C393" s="2">
        <v>25</v>
      </c>
      <c r="D393" s="2">
        <v>200337</v>
      </c>
      <c r="E393" s="162">
        <v>1.357</v>
      </c>
      <c r="F393" s="2">
        <f t="shared" si="5"/>
        <v>71838.223</v>
      </c>
    </row>
    <row r="394" spans="1:6" ht="15">
      <c r="A394" s="179" t="s">
        <v>986</v>
      </c>
      <c r="B394" s="179" t="s">
        <v>987</v>
      </c>
      <c r="C394" s="2">
        <v>16</v>
      </c>
      <c r="D394" s="2">
        <v>161693</v>
      </c>
      <c r="E394" s="162">
        <v>1.203</v>
      </c>
      <c r="F394" s="2">
        <f t="shared" si="5"/>
        <v>63685.617000000006</v>
      </c>
    </row>
    <row r="395" spans="1:6" ht="15">
      <c r="A395" s="183" t="s">
        <v>988</v>
      </c>
      <c r="B395" s="183" t="s">
        <v>989</v>
      </c>
      <c r="C395" s="2">
        <v>32</v>
      </c>
      <c r="D395" s="2">
        <v>226891</v>
      </c>
      <c r="E395" s="162">
        <v>1.53</v>
      </c>
      <c r="F395" s="2">
        <f aca="true" t="shared" si="6" ref="F395:F458">+E395*$F$6</f>
        <v>80996.67</v>
      </c>
    </row>
    <row r="396" spans="1:6" ht="15">
      <c r="A396" s="179" t="s">
        <v>990</v>
      </c>
      <c r="B396" s="179" t="s">
        <v>991</v>
      </c>
      <c r="C396" s="2">
        <v>28</v>
      </c>
      <c r="D396" s="2">
        <v>199787</v>
      </c>
      <c r="E396" s="162">
        <v>1.366</v>
      </c>
      <c r="F396" s="2">
        <f t="shared" si="6"/>
        <v>72314.674</v>
      </c>
    </row>
    <row r="397" spans="1:6" ht="15">
      <c r="A397" s="183" t="s">
        <v>992</v>
      </c>
      <c r="B397" s="183" t="s">
        <v>993</v>
      </c>
      <c r="C397" s="2">
        <v>21</v>
      </c>
      <c r="D397" s="2">
        <v>157201</v>
      </c>
      <c r="E397" s="162">
        <v>0.984</v>
      </c>
      <c r="F397" s="2">
        <f t="shared" si="6"/>
        <v>52091.976</v>
      </c>
    </row>
    <row r="398" spans="1:6" ht="15">
      <c r="A398" s="179" t="s">
        <v>994</v>
      </c>
      <c r="B398" s="179" t="s">
        <v>109</v>
      </c>
      <c r="C398" s="2">
        <v>29</v>
      </c>
      <c r="D398" s="2">
        <v>195077</v>
      </c>
      <c r="E398" s="162">
        <v>1.257</v>
      </c>
      <c r="F398" s="2">
        <f t="shared" si="6"/>
        <v>66544.32299999999</v>
      </c>
    </row>
    <row r="399" spans="1:6" ht="15">
      <c r="A399" s="183" t="s">
        <v>995</v>
      </c>
      <c r="B399" s="183" t="s">
        <v>110</v>
      </c>
      <c r="C399" s="2">
        <v>13</v>
      </c>
      <c r="D399" s="2">
        <v>140225</v>
      </c>
      <c r="E399" s="162">
        <v>0.878</v>
      </c>
      <c r="F399" s="2">
        <f t="shared" si="6"/>
        <v>46480.442</v>
      </c>
    </row>
    <row r="400" spans="1:6" ht="15">
      <c r="A400" s="179" t="s">
        <v>996</v>
      </c>
      <c r="B400" s="179" t="s">
        <v>997</v>
      </c>
      <c r="C400" s="2">
        <v>50</v>
      </c>
      <c r="D400" s="2">
        <v>382045</v>
      </c>
      <c r="E400" s="162">
        <v>2.643</v>
      </c>
      <c r="F400" s="2">
        <f t="shared" si="6"/>
        <v>139917.777</v>
      </c>
    </row>
    <row r="401" spans="1:6" ht="15">
      <c r="A401" s="183" t="s">
        <v>998</v>
      </c>
      <c r="B401" s="183" t="s">
        <v>999</v>
      </c>
      <c r="C401" s="2">
        <v>37</v>
      </c>
      <c r="D401" s="2">
        <v>220672</v>
      </c>
      <c r="E401" s="162">
        <v>1.734</v>
      </c>
      <c r="F401" s="2">
        <f t="shared" si="6"/>
        <v>91796.226</v>
      </c>
    </row>
    <row r="402" spans="1:6" ht="15">
      <c r="A402" s="179" t="s">
        <v>1000</v>
      </c>
      <c r="B402" s="179" t="s">
        <v>1001</v>
      </c>
      <c r="C402" s="2">
        <v>19</v>
      </c>
      <c r="D402" s="2">
        <v>145712</v>
      </c>
      <c r="E402" s="162">
        <v>1.07</v>
      </c>
      <c r="F402" s="2">
        <f t="shared" si="6"/>
        <v>56644.73</v>
      </c>
    </row>
    <row r="403" spans="1:6" ht="15">
      <c r="A403" s="183" t="s">
        <v>1002</v>
      </c>
      <c r="B403" s="183" t="s">
        <v>1003</v>
      </c>
      <c r="C403" s="2">
        <v>48</v>
      </c>
      <c r="D403" s="2">
        <v>277839</v>
      </c>
      <c r="E403" s="162">
        <v>2.023</v>
      </c>
      <c r="F403" s="2">
        <f t="shared" si="6"/>
        <v>107095.59700000001</v>
      </c>
    </row>
    <row r="404" spans="1:6" ht="15">
      <c r="A404" s="179" t="s">
        <v>1004</v>
      </c>
      <c r="B404" s="179" t="s">
        <v>111</v>
      </c>
      <c r="C404" s="2">
        <v>18</v>
      </c>
      <c r="D404" s="2">
        <v>126024</v>
      </c>
      <c r="E404" s="162">
        <v>0.86</v>
      </c>
      <c r="F404" s="2">
        <f t="shared" si="6"/>
        <v>45527.54</v>
      </c>
    </row>
    <row r="405" spans="1:6" ht="15">
      <c r="A405" s="183" t="s">
        <v>1005</v>
      </c>
      <c r="B405" s="183" t="s">
        <v>112</v>
      </c>
      <c r="C405" s="2">
        <v>14</v>
      </c>
      <c r="D405" s="2">
        <v>112108</v>
      </c>
      <c r="E405" s="162">
        <v>0.702</v>
      </c>
      <c r="F405" s="2">
        <f t="shared" si="6"/>
        <v>37163.178</v>
      </c>
    </row>
    <row r="406" spans="1:6" ht="15">
      <c r="A406" s="179" t="s">
        <v>1006</v>
      </c>
      <c r="B406" s="179" t="s">
        <v>1007</v>
      </c>
      <c r="C406" s="2">
        <v>15</v>
      </c>
      <c r="D406" s="2">
        <v>113634</v>
      </c>
      <c r="E406" s="162">
        <v>0.813</v>
      </c>
      <c r="F406" s="2">
        <f t="shared" si="6"/>
        <v>43039.407</v>
      </c>
    </row>
    <row r="407" spans="1:6" ht="15">
      <c r="A407" s="183" t="s">
        <v>1008</v>
      </c>
      <c r="B407" s="183" t="s">
        <v>1009</v>
      </c>
      <c r="C407" s="2">
        <v>12</v>
      </c>
      <c r="D407" s="2">
        <v>88481</v>
      </c>
      <c r="E407" s="162">
        <v>0.632</v>
      </c>
      <c r="F407" s="2">
        <f t="shared" si="6"/>
        <v>33457.448000000004</v>
      </c>
    </row>
    <row r="408" spans="1:6" ht="15">
      <c r="A408" s="179" t="s">
        <v>1010</v>
      </c>
      <c r="B408" s="179" t="s">
        <v>113</v>
      </c>
      <c r="C408" s="2">
        <v>17</v>
      </c>
      <c r="D408" s="2">
        <v>122831</v>
      </c>
      <c r="E408" s="162">
        <v>0.731</v>
      </c>
      <c r="F408" s="2">
        <f t="shared" si="6"/>
        <v>38698.409</v>
      </c>
    </row>
    <row r="409" spans="1:6" ht="15">
      <c r="A409" s="183" t="s">
        <v>1011</v>
      </c>
      <c r="B409" s="183" t="s">
        <v>114</v>
      </c>
      <c r="C409" s="2">
        <v>5</v>
      </c>
      <c r="D409" s="2">
        <v>62159</v>
      </c>
      <c r="E409" s="162">
        <v>0.361</v>
      </c>
      <c r="F409" s="2">
        <f t="shared" si="6"/>
        <v>19110.979</v>
      </c>
    </row>
    <row r="410" spans="1:6" ht="15">
      <c r="A410" s="179" t="s">
        <v>1012</v>
      </c>
      <c r="B410" s="179" t="s">
        <v>1013</v>
      </c>
      <c r="C410" s="2">
        <v>26</v>
      </c>
      <c r="D410" s="2">
        <v>179500</v>
      </c>
      <c r="E410" s="162">
        <v>1.192</v>
      </c>
      <c r="F410" s="2">
        <f t="shared" si="6"/>
        <v>63103.288</v>
      </c>
    </row>
    <row r="411" spans="1:6" ht="15">
      <c r="A411" s="183" t="s">
        <v>1014</v>
      </c>
      <c r="B411" s="183" t="s">
        <v>1015</v>
      </c>
      <c r="C411" s="2">
        <v>18</v>
      </c>
      <c r="D411" s="2">
        <v>127124</v>
      </c>
      <c r="E411" s="162">
        <v>0.864</v>
      </c>
      <c r="F411" s="2">
        <f t="shared" si="6"/>
        <v>45739.296</v>
      </c>
    </row>
    <row r="412" spans="1:6" ht="15">
      <c r="A412" s="179" t="s">
        <v>1016</v>
      </c>
      <c r="B412" s="179" t="s">
        <v>1017</v>
      </c>
      <c r="C412" s="2">
        <v>12</v>
      </c>
      <c r="D412" s="2">
        <v>84958</v>
      </c>
      <c r="E412" s="162">
        <v>0.579</v>
      </c>
      <c r="F412" s="2">
        <f t="shared" si="6"/>
        <v>30651.680999999997</v>
      </c>
    </row>
    <row r="413" spans="1:6" ht="15">
      <c r="A413" s="183" t="s">
        <v>1018</v>
      </c>
      <c r="B413" s="183" t="s">
        <v>115</v>
      </c>
      <c r="C413" s="2">
        <v>24</v>
      </c>
      <c r="D413" s="2">
        <v>148180</v>
      </c>
      <c r="E413" s="162">
        <v>1.101</v>
      </c>
      <c r="F413" s="2">
        <f t="shared" si="6"/>
        <v>58285.839</v>
      </c>
    </row>
    <row r="414" spans="1:6" ht="15">
      <c r="A414" s="179" t="s">
        <v>1019</v>
      </c>
      <c r="B414" s="179" t="s">
        <v>116</v>
      </c>
      <c r="C414" s="2">
        <v>21</v>
      </c>
      <c r="D414" s="2">
        <v>123150</v>
      </c>
      <c r="E414" s="162">
        <v>0.862</v>
      </c>
      <c r="F414" s="2">
        <f t="shared" si="6"/>
        <v>45633.418</v>
      </c>
    </row>
    <row r="415" spans="1:6" ht="15">
      <c r="A415" s="183" t="s">
        <v>1020</v>
      </c>
      <c r="B415" s="183" t="s">
        <v>117</v>
      </c>
      <c r="C415" s="2">
        <v>9</v>
      </c>
      <c r="D415" s="2">
        <v>78504</v>
      </c>
      <c r="E415" s="162">
        <v>0.501</v>
      </c>
      <c r="F415" s="2">
        <f t="shared" si="6"/>
        <v>26522.439</v>
      </c>
    </row>
    <row r="416" spans="1:6" ht="15">
      <c r="A416" s="179" t="s">
        <v>1021</v>
      </c>
      <c r="B416" s="179" t="s">
        <v>1022</v>
      </c>
      <c r="C416" s="2">
        <v>21</v>
      </c>
      <c r="D416" s="2">
        <v>161910</v>
      </c>
      <c r="E416" s="162">
        <v>0.924</v>
      </c>
      <c r="F416" s="2">
        <f t="shared" si="6"/>
        <v>48915.636000000006</v>
      </c>
    </row>
    <row r="417" spans="1:6" ht="15">
      <c r="A417" s="183" t="s">
        <v>1023</v>
      </c>
      <c r="B417" s="183" t="s">
        <v>1024</v>
      </c>
      <c r="C417" s="2">
        <v>9</v>
      </c>
      <c r="D417" s="2">
        <v>89670</v>
      </c>
      <c r="E417" s="162">
        <v>0.576</v>
      </c>
      <c r="F417" s="2">
        <f t="shared" si="6"/>
        <v>30492.863999999998</v>
      </c>
    </row>
    <row r="418" spans="1:6" ht="15">
      <c r="A418" s="179" t="s">
        <v>1025</v>
      </c>
      <c r="B418" s="179" t="s">
        <v>1026</v>
      </c>
      <c r="C418" s="2">
        <v>21</v>
      </c>
      <c r="D418" s="2">
        <v>154918</v>
      </c>
      <c r="E418" s="162">
        <v>0.915</v>
      </c>
      <c r="F418" s="2">
        <f t="shared" si="6"/>
        <v>48439.185000000005</v>
      </c>
    </row>
    <row r="419" spans="1:6" ht="15">
      <c r="A419" s="183" t="s">
        <v>1027</v>
      </c>
      <c r="B419" s="183" t="s">
        <v>1028</v>
      </c>
      <c r="C419" s="2">
        <v>12</v>
      </c>
      <c r="D419" s="2">
        <v>107089</v>
      </c>
      <c r="E419" s="162">
        <v>0.654</v>
      </c>
      <c r="F419" s="2">
        <f t="shared" si="6"/>
        <v>34622.106</v>
      </c>
    </row>
    <row r="420" spans="1:6" ht="15">
      <c r="A420" s="179" t="s">
        <v>1029</v>
      </c>
      <c r="B420" s="179" t="s">
        <v>1030</v>
      </c>
      <c r="C420" s="2">
        <v>20</v>
      </c>
      <c r="D420" s="2">
        <v>118764</v>
      </c>
      <c r="E420" s="162">
        <v>0.824</v>
      </c>
      <c r="F420" s="2">
        <f t="shared" si="6"/>
        <v>43621.736</v>
      </c>
    </row>
    <row r="421" spans="1:6" ht="15">
      <c r="A421" s="183" t="s">
        <v>1031</v>
      </c>
      <c r="B421" s="183" t="s">
        <v>1032</v>
      </c>
      <c r="C421" s="2">
        <v>4</v>
      </c>
      <c r="D421" s="2">
        <v>77428</v>
      </c>
      <c r="E421" s="162">
        <v>0.52</v>
      </c>
      <c r="F421" s="2">
        <f t="shared" si="6"/>
        <v>27528.280000000002</v>
      </c>
    </row>
    <row r="422" spans="1:6" ht="15">
      <c r="A422" s="179" t="s">
        <v>1033</v>
      </c>
      <c r="B422" s="179" t="s">
        <v>118</v>
      </c>
      <c r="C422" s="2">
        <v>21</v>
      </c>
      <c r="D422" s="2">
        <v>142709</v>
      </c>
      <c r="E422" s="162">
        <v>0.962</v>
      </c>
      <c r="F422" s="2">
        <f t="shared" si="6"/>
        <v>50927.318</v>
      </c>
    </row>
    <row r="423" spans="1:6" ht="15">
      <c r="A423" s="183" t="s">
        <v>1034</v>
      </c>
      <c r="B423" s="183" t="s">
        <v>119</v>
      </c>
      <c r="C423" s="2">
        <v>12</v>
      </c>
      <c r="D423" s="2">
        <v>89884</v>
      </c>
      <c r="E423" s="162">
        <v>0.608</v>
      </c>
      <c r="F423" s="2">
        <f t="shared" si="6"/>
        <v>32186.912</v>
      </c>
    </row>
    <row r="424" spans="1:6" ht="15">
      <c r="A424" s="179" t="s">
        <v>1035</v>
      </c>
      <c r="B424" s="179" t="s">
        <v>1036</v>
      </c>
      <c r="C424" s="2">
        <v>5</v>
      </c>
      <c r="D424" s="2">
        <v>89255</v>
      </c>
      <c r="E424" s="162">
        <v>0.566</v>
      </c>
      <c r="F424" s="2">
        <f t="shared" si="6"/>
        <v>29963.474</v>
      </c>
    </row>
    <row r="425" spans="1:6" ht="15">
      <c r="A425" s="183" t="s">
        <v>1037</v>
      </c>
      <c r="B425" s="183" t="s">
        <v>1038</v>
      </c>
      <c r="C425" s="2">
        <v>5</v>
      </c>
      <c r="D425" s="2">
        <v>66090</v>
      </c>
      <c r="E425" s="162">
        <v>0.505</v>
      </c>
      <c r="F425" s="2">
        <f t="shared" si="6"/>
        <v>26734.195</v>
      </c>
    </row>
    <row r="426" spans="1:6" ht="15">
      <c r="A426" s="179" t="s">
        <v>1039</v>
      </c>
      <c r="B426" s="179" t="s">
        <v>1040</v>
      </c>
      <c r="C426" s="2">
        <v>20</v>
      </c>
      <c r="D426" s="2">
        <v>147429</v>
      </c>
      <c r="E426" s="162">
        <v>0.854</v>
      </c>
      <c r="F426" s="2">
        <f t="shared" si="6"/>
        <v>45209.905999999995</v>
      </c>
    </row>
    <row r="427" spans="1:6" ht="15">
      <c r="A427" s="183" t="s">
        <v>1041</v>
      </c>
      <c r="B427" s="183" t="s">
        <v>1042</v>
      </c>
      <c r="C427" s="2">
        <v>5</v>
      </c>
      <c r="D427" s="2">
        <v>73514</v>
      </c>
      <c r="E427" s="162">
        <v>0.494</v>
      </c>
      <c r="F427" s="2">
        <f t="shared" si="6"/>
        <v>26151.865999999998</v>
      </c>
    </row>
    <row r="428" spans="1:6" ht="15">
      <c r="A428" s="179" t="s">
        <v>1043</v>
      </c>
      <c r="B428" s="179" t="s">
        <v>122</v>
      </c>
      <c r="C428" s="2">
        <v>48</v>
      </c>
      <c r="D428" s="2">
        <v>450095</v>
      </c>
      <c r="E428" s="162">
        <v>2.874</v>
      </c>
      <c r="F428" s="2">
        <f t="shared" si="6"/>
        <v>152146.68600000002</v>
      </c>
    </row>
    <row r="429" spans="1:6" ht="15">
      <c r="A429" s="183" t="s">
        <v>1044</v>
      </c>
      <c r="B429" s="183" t="s">
        <v>123</v>
      </c>
      <c r="C429" s="2">
        <v>26</v>
      </c>
      <c r="D429" s="2">
        <v>229426</v>
      </c>
      <c r="E429" s="162">
        <v>1.566</v>
      </c>
      <c r="F429" s="2">
        <f t="shared" si="6"/>
        <v>82902.474</v>
      </c>
    </row>
    <row r="430" spans="1:6" ht="15">
      <c r="A430" s="179" t="s">
        <v>1045</v>
      </c>
      <c r="B430" s="179" t="s">
        <v>124</v>
      </c>
      <c r="C430" s="2">
        <v>12</v>
      </c>
      <c r="D430" s="2">
        <v>159927</v>
      </c>
      <c r="E430" s="162">
        <v>1.133</v>
      </c>
      <c r="F430" s="2">
        <f t="shared" si="6"/>
        <v>59979.887</v>
      </c>
    </row>
    <row r="431" spans="1:6" ht="15">
      <c r="A431" s="183" t="s">
        <v>1046</v>
      </c>
      <c r="B431" s="183" t="s">
        <v>125</v>
      </c>
      <c r="C431" s="2">
        <v>5</v>
      </c>
      <c r="D431" s="2">
        <v>110186</v>
      </c>
      <c r="E431" s="162">
        <v>0.907</v>
      </c>
      <c r="F431" s="2">
        <f t="shared" si="6"/>
        <v>48015.673</v>
      </c>
    </row>
    <row r="432" spans="1:6" ht="15">
      <c r="A432" s="179" t="s">
        <v>1047</v>
      </c>
      <c r="B432" s="179" t="s">
        <v>126</v>
      </c>
      <c r="C432" s="2">
        <v>5</v>
      </c>
      <c r="D432" s="2">
        <v>58650</v>
      </c>
      <c r="E432" s="162">
        <v>0.513</v>
      </c>
      <c r="F432" s="2">
        <f t="shared" si="6"/>
        <v>27157.707000000002</v>
      </c>
    </row>
    <row r="433" spans="1:6" ht="15">
      <c r="A433" s="183" t="s">
        <v>1048</v>
      </c>
      <c r="B433" s="183" t="s">
        <v>1049</v>
      </c>
      <c r="C433" s="2">
        <v>14</v>
      </c>
      <c r="D433" s="2">
        <v>207937</v>
      </c>
      <c r="E433" s="162">
        <v>1.23</v>
      </c>
      <c r="F433" s="2">
        <f t="shared" si="6"/>
        <v>65114.97</v>
      </c>
    </row>
    <row r="434" spans="1:6" ht="15">
      <c r="A434" s="179" t="s">
        <v>1050</v>
      </c>
      <c r="B434" s="179" t="s">
        <v>1051</v>
      </c>
      <c r="C434" s="2">
        <v>5</v>
      </c>
      <c r="D434" s="2">
        <v>114166</v>
      </c>
      <c r="E434" s="162">
        <v>0.932</v>
      </c>
      <c r="F434" s="2">
        <f t="shared" si="6"/>
        <v>49339.148</v>
      </c>
    </row>
    <row r="435" spans="1:6" ht="15">
      <c r="A435" s="183" t="s">
        <v>1052</v>
      </c>
      <c r="B435" s="183" t="s">
        <v>3066</v>
      </c>
      <c r="C435" s="2">
        <v>62</v>
      </c>
      <c r="D435" s="2">
        <v>517564</v>
      </c>
      <c r="E435" s="162">
        <v>3.369</v>
      </c>
      <c r="F435" s="2">
        <f t="shared" si="6"/>
        <v>178351.491</v>
      </c>
    </row>
    <row r="436" spans="1:6" ht="15">
      <c r="A436" s="179" t="s">
        <v>1053</v>
      </c>
      <c r="B436" s="179" t="s">
        <v>3067</v>
      </c>
      <c r="C436" s="2">
        <v>29</v>
      </c>
      <c r="D436" s="2">
        <v>272893</v>
      </c>
      <c r="E436" s="162">
        <v>1.641</v>
      </c>
      <c r="F436" s="2">
        <f t="shared" si="6"/>
        <v>86872.899</v>
      </c>
    </row>
    <row r="437" spans="1:6" ht="15">
      <c r="A437" s="183" t="s">
        <v>1054</v>
      </c>
      <c r="B437" s="183" t="s">
        <v>3068</v>
      </c>
      <c r="C437" s="2">
        <v>5</v>
      </c>
      <c r="D437" s="2">
        <v>101727</v>
      </c>
      <c r="E437" s="162">
        <v>0.722</v>
      </c>
      <c r="F437" s="2">
        <f t="shared" si="6"/>
        <v>38221.958</v>
      </c>
    </row>
    <row r="438" spans="1:6" ht="15">
      <c r="A438" s="179" t="s">
        <v>1055</v>
      </c>
      <c r="B438" s="179" t="s">
        <v>1056</v>
      </c>
      <c r="C438" s="2">
        <v>31</v>
      </c>
      <c r="D438" s="2">
        <v>206099</v>
      </c>
      <c r="E438" s="162">
        <v>1.466</v>
      </c>
      <c r="F438" s="2">
        <f t="shared" si="6"/>
        <v>77608.574</v>
      </c>
    </row>
    <row r="439" spans="1:6" ht="15">
      <c r="A439" s="183" t="s">
        <v>1057</v>
      </c>
      <c r="B439" s="183" t="s">
        <v>1058</v>
      </c>
      <c r="C439" s="2">
        <v>23</v>
      </c>
      <c r="D439" s="2">
        <v>155287</v>
      </c>
      <c r="E439" s="162">
        <v>1.027</v>
      </c>
      <c r="F439" s="2">
        <f t="shared" si="6"/>
        <v>54368.352999999996</v>
      </c>
    </row>
    <row r="440" spans="1:6" ht="15">
      <c r="A440" s="179" t="s">
        <v>1059</v>
      </c>
      <c r="B440" s="179" t="s">
        <v>1060</v>
      </c>
      <c r="C440" s="2">
        <v>38</v>
      </c>
      <c r="D440" s="2">
        <v>235829</v>
      </c>
      <c r="E440" s="162">
        <v>1.615</v>
      </c>
      <c r="F440" s="2">
        <f t="shared" si="6"/>
        <v>85496.485</v>
      </c>
    </row>
    <row r="441" spans="1:6" ht="15">
      <c r="A441" s="183" t="s">
        <v>1061</v>
      </c>
      <c r="B441" s="183" t="s">
        <v>127</v>
      </c>
      <c r="C441" s="2">
        <v>23</v>
      </c>
      <c r="D441" s="2">
        <v>230220</v>
      </c>
      <c r="E441" s="162">
        <v>1.515</v>
      </c>
      <c r="F441" s="2">
        <f t="shared" si="6"/>
        <v>80202.58499999999</v>
      </c>
    </row>
    <row r="442" spans="1:6" ht="15">
      <c r="A442" s="179" t="s">
        <v>1062</v>
      </c>
      <c r="B442" s="179" t="s">
        <v>128</v>
      </c>
      <c r="C442" s="2">
        <v>15</v>
      </c>
      <c r="D442" s="2">
        <v>160381</v>
      </c>
      <c r="E442" s="162">
        <v>1.037</v>
      </c>
      <c r="F442" s="2">
        <f t="shared" si="6"/>
        <v>54897.742999999995</v>
      </c>
    </row>
    <row r="443" spans="1:6" ht="15">
      <c r="A443" s="183" t="s">
        <v>1063</v>
      </c>
      <c r="B443" s="183" t="s">
        <v>1064</v>
      </c>
      <c r="C443" s="2">
        <v>24</v>
      </c>
      <c r="D443" s="2">
        <v>185458</v>
      </c>
      <c r="E443" s="162">
        <v>1.261</v>
      </c>
      <c r="F443" s="2">
        <f t="shared" si="6"/>
        <v>66756.079</v>
      </c>
    </row>
    <row r="444" spans="1:6" ht="15">
      <c r="A444" s="179" t="s">
        <v>1065</v>
      </c>
      <c r="B444" s="179" t="s">
        <v>1066</v>
      </c>
      <c r="C444" s="2">
        <v>16</v>
      </c>
      <c r="D444" s="2">
        <v>124365</v>
      </c>
      <c r="E444" s="162">
        <v>0.877</v>
      </c>
      <c r="F444" s="2">
        <f t="shared" si="6"/>
        <v>46427.503</v>
      </c>
    </row>
    <row r="445" spans="1:6" ht="15">
      <c r="A445" s="183" t="s">
        <v>1067</v>
      </c>
      <c r="B445" s="183" t="s">
        <v>1068</v>
      </c>
      <c r="C445" s="2">
        <v>7</v>
      </c>
      <c r="D445" s="2">
        <v>73789</v>
      </c>
      <c r="E445" s="162">
        <v>0.563</v>
      </c>
      <c r="F445" s="2">
        <f t="shared" si="6"/>
        <v>29804.656999999996</v>
      </c>
    </row>
    <row r="446" spans="1:6" ht="15">
      <c r="A446" s="179" t="s">
        <v>1069</v>
      </c>
      <c r="B446" s="179" t="s">
        <v>1070</v>
      </c>
      <c r="C446" s="2">
        <v>25</v>
      </c>
      <c r="D446" s="2">
        <v>145281</v>
      </c>
      <c r="E446" s="162">
        <v>0.958</v>
      </c>
      <c r="F446" s="2">
        <f t="shared" si="6"/>
        <v>50715.562</v>
      </c>
    </row>
    <row r="447" spans="1:6" ht="15">
      <c r="A447" s="183" t="s">
        <v>1071</v>
      </c>
      <c r="B447" s="183" t="s">
        <v>131</v>
      </c>
      <c r="C447" s="2">
        <v>17</v>
      </c>
      <c r="D447" s="2">
        <v>108483</v>
      </c>
      <c r="E447" s="162">
        <v>0.721</v>
      </c>
      <c r="F447" s="2">
        <f t="shared" si="6"/>
        <v>38169.019</v>
      </c>
    </row>
    <row r="448" spans="1:6" ht="15">
      <c r="A448" s="179" t="s">
        <v>1072</v>
      </c>
      <c r="B448" s="179" t="s">
        <v>132</v>
      </c>
      <c r="C448" s="2">
        <v>6</v>
      </c>
      <c r="D448" s="2">
        <v>67442</v>
      </c>
      <c r="E448" s="162">
        <v>0.48</v>
      </c>
      <c r="F448" s="2">
        <f t="shared" si="6"/>
        <v>25410.719999999998</v>
      </c>
    </row>
    <row r="449" spans="1:6" ht="15">
      <c r="A449" s="183" t="s">
        <v>1073</v>
      </c>
      <c r="B449" s="183" t="s">
        <v>133</v>
      </c>
      <c r="C449" s="2">
        <v>4</v>
      </c>
      <c r="D449" s="2">
        <v>45186</v>
      </c>
      <c r="E449" s="162">
        <v>0.361</v>
      </c>
      <c r="F449" s="2">
        <f t="shared" si="6"/>
        <v>19110.979</v>
      </c>
    </row>
    <row r="450" spans="1:6" ht="15">
      <c r="A450" s="179" t="s">
        <v>1074</v>
      </c>
      <c r="B450" s="179" t="s">
        <v>1075</v>
      </c>
      <c r="C450" s="2">
        <v>26</v>
      </c>
      <c r="D450" s="2">
        <v>223941</v>
      </c>
      <c r="E450" s="162">
        <v>1.19</v>
      </c>
      <c r="F450" s="2">
        <f t="shared" si="6"/>
        <v>62997.409999999996</v>
      </c>
    </row>
    <row r="451" spans="1:6" ht="15">
      <c r="A451" s="183" t="s">
        <v>1076</v>
      </c>
      <c r="B451" s="183" t="s">
        <v>134</v>
      </c>
      <c r="C451" s="2">
        <v>18</v>
      </c>
      <c r="D451" s="2">
        <v>156772</v>
      </c>
      <c r="E451" s="162">
        <v>0.901</v>
      </c>
      <c r="F451" s="2">
        <f t="shared" si="6"/>
        <v>47698.039000000004</v>
      </c>
    </row>
    <row r="452" spans="1:6" ht="15">
      <c r="A452" s="179" t="s">
        <v>1077</v>
      </c>
      <c r="B452" s="179" t="s">
        <v>135</v>
      </c>
      <c r="C452" s="2">
        <v>9</v>
      </c>
      <c r="D452" s="2">
        <v>85872</v>
      </c>
      <c r="E452" s="162">
        <v>0.516</v>
      </c>
      <c r="F452" s="2">
        <f t="shared" si="6"/>
        <v>27316.524</v>
      </c>
    </row>
    <row r="453" spans="1:6" ht="15">
      <c r="A453" s="183" t="s">
        <v>1078</v>
      </c>
      <c r="B453" s="183" t="s">
        <v>234</v>
      </c>
      <c r="C453" s="2">
        <v>7</v>
      </c>
      <c r="D453" s="2">
        <v>154931</v>
      </c>
      <c r="E453" s="162">
        <v>1.589</v>
      </c>
      <c r="F453" s="2">
        <f t="shared" si="6"/>
        <v>84120.071</v>
      </c>
    </row>
    <row r="454" spans="1:6" ht="15">
      <c r="A454" s="179" t="s">
        <v>1079</v>
      </c>
      <c r="B454" s="179" t="s">
        <v>1080</v>
      </c>
      <c r="C454" s="2">
        <v>5</v>
      </c>
      <c r="D454" s="2">
        <v>100733</v>
      </c>
      <c r="E454" s="162">
        <v>1.008</v>
      </c>
      <c r="F454" s="2">
        <f t="shared" si="6"/>
        <v>53362.512</v>
      </c>
    </row>
    <row r="455" spans="1:6" ht="15">
      <c r="A455" s="183" t="s">
        <v>1081</v>
      </c>
      <c r="B455" s="183" t="s">
        <v>232</v>
      </c>
      <c r="C455" s="2">
        <v>12</v>
      </c>
      <c r="D455" s="2">
        <v>441826</v>
      </c>
      <c r="E455" s="162">
        <v>2.928</v>
      </c>
      <c r="F455" s="2">
        <f t="shared" si="6"/>
        <v>155005.392</v>
      </c>
    </row>
    <row r="456" spans="1:6" ht="15">
      <c r="A456" s="179" t="s">
        <v>1082</v>
      </c>
      <c r="B456" s="179" t="s">
        <v>233</v>
      </c>
      <c r="C456" s="2">
        <v>6</v>
      </c>
      <c r="D456" s="2">
        <v>151628</v>
      </c>
      <c r="E456" s="162">
        <v>1.198</v>
      </c>
      <c r="F456" s="2">
        <f t="shared" si="6"/>
        <v>63420.922</v>
      </c>
    </row>
    <row r="457" spans="1:6" ht="15">
      <c r="A457" s="183" t="s">
        <v>1083</v>
      </c>
      <c r="B457" s="183" t="s">
        <v>1084</v>
      </c>
      <c r="C457" s="2">
        <v>4</v>
      </c>
      <c r="D457" s="2">
        <v>85862</v>
      </c>
      <c r="E457" s="162">
        <v>0.802</v>
      </c>
      <c r="F457" s="2">
        <f t="shared" si="6"/>
        <v>42457.078</v>
      </c>
    </row>
    <row r="458" spans="1:6" ht="15">
      <c r="A458" s="179" t="s">
        <v>1085</v>
      </c>
      <c r="B458" s="179" t="s">
        <v>120</v>
      </c>
      <c r="C458" s="2">
        <v>4</v>
      </c>
      <c r="D458" s="2">
        <v>98733</v>
      </c>
      <c r="E458" s="162">
        <v>0.881</v>
      </c>
      <c r="F458" s="2">
        <f t="shared" si="6"/>
        <v>46639.259</v>
      </c>
    </row>
    <row r="459" spans="1:6" ht="15">
      <c r="A459" s="183" t="s">
        <v>1086</v>
      </c>
      <c r="B459" s="183" t="s">
        <v>121</v>
      </c>
      <c r="C459" s="2">
        <v>4</v>
      </c>
      <c r="D459" s="2">
        <v>50797</v>
      </c>
      <c r="E459" s="162">
        <v>0.482</v>
      </c>
      <c r="F459" s="2">
        <f aca="true" t="shared" si="7" ref="F459:F522">+E459*$F$6</f>
        <v>25516.597999999998</v>
      </c>
    </row>
    <row r="460" spans="1:6" ht="15">
      <c r="A460" s="179" t="s">
        <v>1087</v>
      </c>
      <c r="B460" s="179" t="s">
        <v>235</v>
      </c>
      <c r="C460" s="2">
        <v>4</v>
      </c>
      <c r="D460" s="2">
        <v>78459</v>
      </c>
      <c r="E460" s="162">
        <v>0.647</v>
      </c>
      <c r="F460" s="2">
        <f t="shared" si="7"/>
        <v>34251.533</v>
      </c>
    </row>
    <row r="461" spans="1:6" ht="15">
      <c r="A461" s="183" t="s">
        <v>1088</v>
      </c>
      <c r="B461" s="183" t="s">
        <v>129</v>
      </c>
      <c r="C461" s="2">
        <v>30</v>
      </c>
      <c r="D461" s="2">
        <v>201105</v>
      </c>
      <c r="E461" s="162">
        <v>1.331</v>
      </c>
      <c r="F461" s="2">
        <f t="shared" si="7"/>
        <v>70461.809</v>
      </c>
    </row>
    <row r="462" spans="1:6" ht="15">
      <c r="A462" s="179" t="s">
        <v>1089</v>
      </c>
      <c r="B462" s="179" t="s">
        <v>130</v>
      </c>
      <c r="C462" s="2">
        <v>14</v>
      </c>
      <c r="D462" s="2">
        <v>141085</v>
      </c>
      <c r="E462" s="162">
        <v>0.787</v>
      </c>
      <c r="F462" s="2">
        <f t="shared" si="7"/>
        <v>41662.993</v>
      </c>
    </row>
    <row r="463" spans="1:6" ht="15">
      <c r="A463" s="183" t="s">
        <v>1090</v>
      </c>
      <c r="B463" s="183" t="s">
        <v>283</v>
      </c>
      <c r="C463" s="2">
        <v>6</v>
      </c>
      <c r="D463" s="2">
        <v>71911</v>
      </c>
      <c r="E463" s="162">
        <v>0.459</v>
      </c>
      <c r="F463" s="2">
        <f t="shared" si="7"/>
        <v>24299.001</v>
      </c>
    </row>
    <row r="464" spans="1:6" ht="15">
      <c r="A464" s="179" t="s">
        <v>1091</v>
      </c>
      <c r="B464" s="179" t="s">
        <v>1092</v>
      </c>
      <c r="C464" s="2">
        <v>48</v>
      </c>
      <c r="D464" s="2">
        <v>326365</v>
      </c>
      <c r="E464" s="162">
        <v>3.236</v>
      </c>
      <c r="F464" s="2">
        <f t="shared" si="7"/>
        <v>171310.60400000002</v>
      </c>
    </row>
    <row r="465" spans="1:6" ht="15">
      <c r="A465" s="183" t="s">
        <v>1093</v>
      </c>
      <c r="B465" s="183" t="s">
        <v>1094</v>
      </c>
      <c r="C465" s="2">
        <v>35</v>
      </c>
      <c r="D465" s="2">
        <v>255396</v>
      </c>
      <c r="E465" s="162">
        <v>2.094</v>
      </c>
      <c r="F465" s="2">
        <f t="shared" si="7"/>
        <v>110854.26599999999</v>
      </c>
    </row>
    <row r="466" spans="1:6" ht="15">
      <c r="A466" s="179" t="s">
        <v>1095</v>
      </c>
      <c r="B466" s="179" t="s">
        <v>136</v>
      </c>
      <c r="C466" s="2">
        <v>16</v>
      </c>
      <c r="D466" s="2">
        <v>216774</v>
      </c>
      <c r="E466" s="162">
        <v>2.226</v>
      </c>
      <c r="F466" s="2">
        <f t="shared" si="7"/>
        <v>117842.21399999999</v>
      </c>
    </row>
    <row r="467" spans="1:6" ht="15">
      <c r="A467" s="183" t="s">
        <v>1096</v>
      </c>
      <c r="B467" s="183" t="s">
        <v>1097</v>
      </c>
      <c r="C467" s="2">
        <v>25</v>
      </c>
      <c r="D467" s="2">
        <v>339867</v>
      </c>
      <c r="E467" s="162">
        <v>2.441</v>
      </c>
      <c r="F467" s="2">
        <f t="shared" si="7"/>
        <v>129224.09899999999</v>
      </c>
    </row>
    <row r="468" spans="1:6" ht="15">
      <c r="A468" s="179" t="s">
        <v>1098</v>
      </c>
      <c r="B468" s="179" t="s">
        <v>1099</v>
      </c>
      <c r="C468" s="2">
        <v>5</v>
      </c>
      <c r="D468" s="2">
        <v>104654</v>
      </c>
      <c r="E468" s="162">
        <v>1.029</v>
      </c>
      <c r="F468" s="2">
        <f t="shared" si="7"/>
        <v>54474.23099999999</v>
      </c>
    </row>
    <row r="469" spans="1:6" ht="15">
      <c r="A469" s="183" t="s">
        <v>1100</v>
      </c>
      <c r="B469" s="183" t="s">
        <v>1101</v>
      </c>
      <c r="C469" s="2">
        <v>5</v>
      </c>
      <c r="D469" s="2">
        <v>86988</v>
      </c>
      <c r="E469" s="162">
        <v>0.936</v>
      </c>
      <c r="F469" s="2">
        <f t="shared" si="7"/>
        <v>49550.904</v>
      </c>
    </row>
    <row r="470" spans="1:6" ht="15">
      <c r="A470" s="179" t="s">
        <v>1102</v>
      </c>
      <c r="B470" s="179" t="s">
        <v>3069</v>
      </c>
      <c r="C470" s="2">
        <v>6</v>
      </c>
      <c r="D470" s="2">
        <v>113890</v>
      </c>
      <c r="E470" s="162">
        <v>1.003</v>
      </c>
      <c r="F470" s="2">
        <f t="shared" si="7"/>
        <v>53097.816999999995</v>
      </c>
    </row>
    <row r="471" spans="1:6" ht="15">
      <c r="A471" s="183" t="s">
        <v>1103</v>
      </c>
      <c r="B471" s="183" t="s">
        <v>1104</v>
      </c>
      <c r="C471" s="2">
        <v>5</v>
      </c>
      <c r="D471" s="2">
        <v>119527</v>
      </c>
      <c r="E471" s="162">
        <v>1.053</v>
      </c>
      <c r="F471" s="2">
        <f t="shared" si="7"/>
        <v>55744.767</v>
      </c>
    </row>
    <row r="472" spans="1:6" ht="15">
      <c r="A472" s="179" t="s">
        <v>1105</v>
      </c>
      <c r="B472" s="179" t="s">
        <v>1106</v>
      </c>
      <c r="C472" s="2">
        <v>4</v>
      </c>
      <c r="D472" s="2">
        <v>102666</v>
      </c>
      <c r="E472" s="162">
        <v>0.911</v>
      </c>
      <c r="F472" s="2">
        <f t="shared" si="7"/>
        <v>48227.429000000004</v>
      </c>
    </row>
    <row r="473" spans="1:6" ht="15">
      <c r="A473" s="183" t="s">
        <v>1107</v>
      </c>
      <c r="B473" s="183" t="s">
        <v>1108</v>
      </c>
      <c r="C473" s="2">
        <v>5</v>
      </c>
      <c r="D473" s="2">
        <v>132555</v>
      </c>
      <c r="E473" s="162">
        <v>1.226</v>
      </c>
      <c r="F473" s="2">
        <f t="shared" si="7"/>
        <v>64903.214</v>
      </c>
    </row>
    <row r="474" spans="1:6" ht="15">
      <c r="A474" s="179" t="s">
        <v>1109</v>
      </c>
      <c r="B474" s="179" t="s">
        <v>1110</v>
      </c>
      <c r="C474" s="2">
        <v>4</v>
      </c>
      <c r="D474" s="2">
        <v>102503</v>
      </c>
      <c r="E474" s="162">
        <v>1.013</v>
      </c>
      <c r="F474" s="2">
        <f t="shared" si="7"/>
        <v>53627.206999999995</v>
      </c>
    </row>
    <row r="475" spans="1:6" ht="15">
      <c r="A475" s="183" t="s">
        <v>1111</v>
      </c>
      <c r="B475" s="183" t="s">
        <v>137</v>
      </c>
      <c r="C475" s="2">
        <v>35</v>
      </c>
      <c r="D475" s="2">
        <v>331603</v>
      </c>
      <c r="E475" s="162">
        <v>2.077</v>
      </c>
      <c r="F475" s="2">
        <f t="shared" si="7"/>
        <v>109954.303</v>
      </c>
    </row>
    <row r="476" spans="1:6" ht="15">
      <c r="A476" s="179" t="s">
        <v>1112</v>
      </c>
      <c r="B476" s="179" t="s">
        <v>138</v>
      </c>
      <c r="C476" s="2">
        <v>7</v>
      </c>
      <c r="D476" s="2">
        <v>182878</v>
      </c>
      <c r="E476" s="162">
        <v>1.301</v>
      </c>
      <c r="F476" s="2">
        <f t="shared" si="7"/>
        <v>68873.639</v>
      </c>
    </row>
    <row r="477" spans="1:6" ht="15">
      <c r="A477" s="183" t="s">
        <v>1113</v>
      </c>
      <c r="B477" s="183" t="s">
        <v>1114</v>
      </c>
      <c r="C477" s="2">
        <v>28</v>
      </c>
      <c r="D477" s="2">
        <v>236427</v>
      </c>
      <c r="E477" s="162">
        <v>1.509</v>
      </c>
      <c r="F477" s="2">
        <f t="shared" si="7"/>
        <v>79884.951</v>
      </c>
    </row>
    <row r="478" spans="1:6" ht="15">
      <c r="A478" s="179" t="s">
        <v>1115</v>
      </c>
      <c r="B478" s="179" t="s">
        <v>1116</v>
      </c>
      <c r="C478" s="2">
        <v>18</v>
      </c>
      <c r="D478" s="2">
        <v>135324</v>
      </c>
      <c r="E478" s="162">
        <v>0.889</v>
      </c>
      <c r="F478" s="2">
        <f t="shared" si="7"/>
        <v>47062.771</v>
      </c>
    </row>
    <row r="479" spans="1:6" ht="15">
      <c r="A479" s="183" t="s">
        <v>1117</v>
      </c>
      <c r="B479" s="183" t="s">
        <v>1118</v>
      </c>
      <c r="C479" s="2">
        <v>13</v>
      </c>
      <c r="D479" s="2">
        <v>96410</v>
      </c>
      <c r="E479" s="162">
        <v>0.656</v>
      </c>
      <c r="F479" s="2">
        <f t="shared" si="7"/>
        <v>34727.984000000004</v>
      </c>
    </row>
    <row r="480" spans="1:6" ht="15">
      <c r="A480" s="179" t="s">
        <v>1119</v>
      </c>
      <c r="B480" s="179" t="s">
        <v>139</v>
      </c>
      <c r="C480" s="2">
        <v>15</v>
      </c>
      <c r="D480" s="2">
        <v>184881</v>
      </c>
      <c r="E480" s="162">
        <v>1.05</v>
      </c>
      <c r="F480" s="2">
        <f t="shared" si="7"/>
        <v>55585.950000000004</v>
      </c>
    </row>
    <row r="481" spans="1:6" ht="15">
      <c r="A481" s="183" t="s">
        <v>1120</v>
      </c>
      <c r="B481" s="183" t="s">
        <v>1121</v>
      </c>
      <c r="C481" s="2">
        <v>21</v>
      </c>
      <c r="D481" s="2">
        <v>163807</v>
      </c>
      <c r="E481" s="162">
        <v>1.048</v>
      </c>
      <c r="F481" s="2">
        <f t="shared" si="7"/>
        <v>55480.072</v>
      </c>
    </row>
    <row r="482" spans="1:6" ht="15">
      <c r="A482" s="179" t="s">
        <v>1122</v>
      </c>
      <c r="B482" s="179" t="s">
        <v>1123</v>
      </c>
      <c r="C482" s="2">
        <v>15</v>
      </c>
      <c r="D482" s="2">
        <v>119626</v>
      </c>
      <c r="E482" s="162">
        <v>0.788</v>
      </c>
      <c r="F482" s="2">
        <f t="shared" si="7"/>
        <v>41715.932</v>
      </c>
    </row>
    <row r="483" spans="1:6" ht="15">
      <c r="A483" s="183" t="s">
        <v>1124</v>
      </c>
      <c r="B483" s="183" t="s">
        <v>1125</v>
      </c>
      <c r="C483" s="2">
        <v>9</v>
      </c>
      <c r="D483" s="2">
        <v>89003</v>
      </c>
      <c r="E483" s="162">
        <v>0.599</v>
      </c>
      <c r="F483" s="2">
        <f t="shared" si="7"/>
        <v>31710.461</v>
      </c>
    </row>
    <row r="484" spans="1:6" ht="15">
      <c r="A484" s="179" t="s">
        <v>1126</v>
      </c>
      <c r="B484" s="179" t="s">
        <v>140</v>
      </c>
      <c r="C484" s="2">
        <v>6</v>
      </c>
      <c r="D484" s="2">
        <v>99054</v>
      </c>
      <c r="E484" s="162">
        <v>0.542</v>
      </c>
      <c r="F484" s="2">
        <f t="shared" si="7"/>
        <v>28692.938000000002</v>
      </c>
    </row>
    <row r="485" spans="1:6" ht="15">
      <c r="A485" s="183" t="s">
        <v>1127</v>
      </c>
      <c r="B485" s="183" t="s">
        <v>1128</v>
      </c>
      <c r="C485" s="2">
        <v>23</v>
      </c>
      <c r="D485" s="2">
        <v>200319</v>
      </c>
      <c r="E485" s="162">
        <v>1.174</v>
      </c>
      <c r="F485" s="2">
        <f t="shared" si="7"/>
        <v>62150.386</v>
      </c>
    </row>
    <row r="486" spans="1:6" ht="15">
      <c r="A486" s="179" t="s">
        <v>1129</v>
      </c>
      <c r="B486" s="179" t="s">
        <v>141</v>
      </c>
      <c r="C486" s="2">
        <v>17</v>
      </c>
      <c r="D486" s="2">
        <v>125333</v>
      </c>
      <c r="E486" s="162">
        <v>0.743</v>
      </c>
      <c r="F486" s="2">
        <f t="shared" si="7"/>
        <v>39333.676999999996</v>
      </c>
    </row>
    <row r="487" spans="1:6" ht="15">
      <c r="A487" s="183" t="s">
        <v>1130</v>
      </c>
      <c r="B487" s="183" t="s">
        <v>142</v>
      </c>
      <c r="C487" s="2">
        <v>6</v>
      </c>
      <c r="D487" s="2">
        <v>66235</v>
      </c>
      <c r="E487" s="162">
        <v>0.467</v>
      </c>
      <c r="F487" s="2">
        <f t="shared" si="7"/>
        <v>24722.513000000003</v>
      </c>
    </row>
    <row r="488" spans="1:6" ht="15">
      <c r="A488" s="179" t="s">
        <v>1131</v>
      </c>
      <c r="B488" s="179" t="s">
        <v>1132</v>
      </c>
      <c r="C488" s="2">
        <v>27</v>
      </c>
      <c r="D488" s="2">
        <v>797228</v>
      </c>
      <c r="E488" s="162">
        <v>7.233</v>
      </c>
      <c r="F488" s="2">
        <f t="shared" si="7"/>
        <v>382907.78699999995</v>
      </c>
    </row>
    <row r="489" spans="1:6" ht="15">
      <c r="A489" s="183" t="s">
        <v>1133</v>
      </c>
      <c r="B489" s="183" t="s">
        <v>1134</v>
      </c>
      <c r="C489" s="2">
        <v>19</v>
      </c>
      <c r="D489" s="2">
        <v>626532</v>
      </c>
      <c r="E489" s="162">
        <v>6.354</v>
      </c>
      <c r="F489" s="2">
        <f t="shared" si="7"/>
        <v>336374.406</v>
      </c>
    </row>
    <row r="490" spans="1:6" ht="15">
      <c r="A490" s="179" t="s">
        <v>1135</v>
      </c>
      <c r="B490" s="179" t="s">
        <v>1136</v>
      </c>
      <c r="C490" s="2">
        <v>31</v>
      </c>
      <c r="D490" s="2">
        <v>503923</v>
      </c>
      <c r="E490" s="162">
        <v>3.87</v>
      </c>
      <c r="F490" s="2">
        <f t="shared" si="7"/>
        <v>204873.93</v>
      </c>
    </row>
    <row r="491" spans="1:6" ht="15">
      <c r="A491" s="183" t="s">
        <v>1137</v>
      </c>
      <c r="B491" s="183" t="s">
        <v>1138</v>
      </c>
      <c r="C491" s="2">
        <v>20</v>
      </c>
      <c r="D491" s="2">
        <v>339567</v>
      </c>
      <c r="E491" s="162">
        <v>2.742</v>
      </c>
      <c r="F491" s="2">
        <f t="shared" si="7"/>
        <v>145158.738</v>
      </c>
    </row>
    <row r="492" spans="1:6" ht="15">
      <c r="A492" s="179" t="s">
        <v>1139</v>
      </c>
      <c r="B492" s="179" t="s">
        <v>1140</v>
      </c>
      <c r="C492" s="2">
        <v>16</v>
      </c>
      <c r="D492" s="2">
        <v>278624</v>
      </c>
      <c r="E492" s="162">
        <v>2.379</v>
      </c>
      <c r="F492" s="2">
        <f t="shared" si="7"/>
        <v>125941.881</v>
      </c>
    </row>
    <row r="493" spans="1:6" ht="15">
      <c r="A493" s="183" t="s">
        <v>1141</v>
      </c>
      <c r="B493" s="183" t="s">
        <v>143</v>
      </c>
      <c r="C493" s="2">
        <v>19</v>
      </c>
      <c r="D493" s="2">
        <v>308730</v>
      </c>
      <c r="E493" s="162">
        <v>2.119</v>
      </c>
      <c r="F493" s="2">
        <f t="shared" si="7"/>
        <v>112177.74100000001</v>
      </c>
    </row>
    <row r="494" spans="1:6" ht="15">
      <c r="A494" s="179" t="s">
        <v>1142</v>
      </c>
      <c r="B494" s="179" t="s">
        <v>144</v>
      </c>
      <c r="C494" s="2">
        <v>13</v>
      </c>
      <c r="D494" s="2">
        <v>199034</v>
      </c>
      <c r="E494" s="162">
        <v>1.694</v>
      </c>
      <c r="F494" s="2">
        <f t="shared" si="7"/>
        <v>89678.666</v>
      </c>
    </row>
    <row r="495" spans="1:6" ht="15">
      <c r="A495" s="183" t="s">
        <v>3148</v>
      </c>
      <c r="B495" s="183" t="s">
        <v>3149</v>
      </c>
      <c r="C495" s="2">
        <v>5</v>
      </c>
      <c r="D495" s="2">
        <v>249968</v>
      </c>
      <c r="E495" s="162">
        <v>1.754</v>
      </c>
      <c r="F495" s="2">
        <f t="shared" si="7"/>
        <v>92855.006</v>
      </c>
    </row>
    <row r="496" spans="1:6" ht="15">
      <c r="A496" s="179" t="s">
        <v>1143</v>
      </c>
      <c r="B496" s="179" t="s">
        <v>145</v>
      </c>
      <c r="C496" s="2">
        <v>13</v>
      </c>
      <c r="D496" s="2">
        <v>153329</v>
      </c>
      <c r="E496" s="162">
        <v>1.055</v>
      </c>
      <c r="F496" s="2">
        <f t="shared" si="7"/>
        <v>55850.645</v>
      </c>
    </row>
    <row r="497" spans="1:6" ht="15">
      <c r="A497" s="183" t="s">
        <v>1144</v>
      </c>
      <c r="B497" s="183" t="s">
        <v>146</v>
      </c>
      <c r="C497" s="2">
        <v>5</v>
      </c>
      <c r="D497" s="2">
        <v>89109</v>
      </c>
      <c r="E497" s="162">
        <v>0.73</v>
      </c>
      <c r="F497" s="2">
        <f t="shared" si="7"/>
        <v>38645.47</v>
      </c>
    </row>
    <row r="498" spans="1:6" ht="15">
      <c r="A498" s="179" t="s">
        <v>1145</v>
      </c>
      <c r="B498" s="179" t="s">
        <v>147</v>
      </c>
      <c r="C498" s="2">
        <v>6</v>
      </c>
      <c r="D498" s="2">
        <v>93065</v>
      </c>
      <c r="E498" s="162">
        <v>0.79</v>
      </c>
      <c r="F498" s="2">
        <f t="shared" si="7"/>
        <v>41821.810000000005</v>
      </c>
    </row>
    <row r="499" spans="1:6" ht="15">
      <c r="A499" s="183" t="s">
        <v>1146</v>
      </c>
      <c r="B499" s="183" t="s">
        <v>148</v>
      </c>
      <c r="C499" s="2">
        <v>5</v>
      </c>
      <c r="D499" s="2">
        <v>73059</v>
      </c>
      <c r="E499" s="162">
        <v>0.694</v>
      </c>
      <c r="F499" s="2">
        <f t="shared" si="7"/>
        <v>36739.666</v>
      </c>
    </row>
    <row r="500" spans="1:6" ht="15">
      <c r="A500" s="179" t="s">
        <v>1147</v>
      </c>
      <c r="B500" s="179" t="s">
        <v>1148</v>
      </c>
      <c r="C500" s="2">
        <v>5</v>
      </c>
      <c r="D500" s="2">
        <v>98658</v>
      </c>
      <c r="E500" s="162">
        <v>0.76</v>
      </c>
      <c r="F500" s="2">
        <f t="shared" si="7"/>
        <v>40233.64</v>
      </c>
    </row>
    <row r="501" spans="1:6" ht="15">
      <c r="A501" s="183" t="s">
        <v>1149</v>
      </c>
      <c r="B501" s="183" t="s">
        <v>3070</v>
      </c>
      <c r="C501" s="2">
        <v>23</v>
      </c>
      <c r="D501" s="2">
        <v>228510</v>
      </c>
      <c r="E501" s="162">
        <v>1.715</v>
      </c>
      <c r="F501" s="2">
        <f t="shared" si="7"/>
        <v>90790.38500000001</v>
      </c>
    </row>
    <row r="502" spans="1:6" ht="15">
      <c r="A502" s="179" t="s">
        <v>1150</v>
      </c>
      <c r="B502" s="179" t="s">
        <v>3071</v>
      </c>
      <c r="C502" s="2">
        <v>5</v>
      </c>
      <c r="D502" s="2">
        <v>104110</v>
      </c>
      <c r="E502" s="162">
        <v>0.926</v>
      </c>
      <c r="F502" s="2">
        <f t="shared" si="7"/>
        <v>49021.514</v>
      </c>
    </row>
    <row r="503" spans="1:6" ht="15">
      <c r="A503" s="183" t="s">
        <v>1151</v>
      </c>
      <c r="B503" s="183" t="s">
        <v>3072</v>
      </c>
      <c r="C503" s="2">
        <v>5</v>
      </c>
      <c r="D503" s="2">
        <v>104110</v>
      </c>
      <c r="E503" s="162">
        <v>0.926</v>
      </c>
      <c r="F503" s="2">
        <f t="shared" si="7"/>
        <v>49021.514</v>
      </c>
    </row>
    <row r="504" spans="1:6" ht="15">
      <c r="A504" s="179" t="s">
        <v>1152</v>
      </c>
      <c r="B504" s="179" t="s">
        <v>1153</v>
      </c>
      <c r="C504" s="2">
        <v>39</v>
      </c>
      <c r="D504" s="2">
        <v>319573</v>
      </c>
      <c r="E504" s="162">
        <v>2.191</v>
      </c>
      <c r="F504" s="2">
        <f t="shared" si="7"/>
        <v>115989.34899999999</v>
      </c>
    </row>
    <row r="505" spans="1:6" ht="15">
      <c r="A505" s="183" t="s">
        <v>1154</v>
      </c>
      <c r="B505" s="183" t="s">
        <v>1155</v>
      </c>
      <c r="C505" s="2">
        <v>23</v>
      </c>
      <c r="D505" s="2">
        <v>168381</v>
      </c>
      <c r="E505" s="162">
        <v>1.095</v>
      </c>
      <c r="F505" s="2">
        <f t="shared" si="7"/>
        <v>57968.205</v>
      </c>
    </row>
    <row r="506" spans="1:6" ht="15">
      <c r="A506" s="179" t="s">
        <v>1156</v>
      </c>
      <c r="B506" s="179" t="s">
        <v>1157</v>
      </c>
      <c r="C506" s="2">
        <v>17</v>
      </c>
      <c r="D506" s="2">
        <v>122307</v>
      </c>
      <c r="E506" s="162">
        <v>0.804</v>
      </c>
      <c r="F506" s="2">
        <f t="shared" si="7"/>
        <v>42562.956000000006</v>
      </c>
    </row>
    <row r="507" spans="1:6" ht="15">
      <c r="A507" s="183" t="s">
        <v>1158</v>
      </c>
      <c r="B507" s="183" t="s">
        <v>284</v>
      </c>
      <c r="C507" s="2">
        <v>6</v>
      </c>
      <c r="D507" s="2">
        <v>123550</v>
      </c>
      <c r="E507" s="162">
        <v>0.853</v>
      </c>
      <c r="F507" s="2">
        <f t="shared" si="7"/>
        <v>45156.967</v>
      </c>
    </row>
    <row r="508" spans="1:6" ht="15">
      <c r="A508" s="179" t="s">
        <v>1159</v>
      </c>
      <c r="B508" s="179" t="s">
        <v>1160</v>
      </c>
      <c r="C508" s="2">
        <v>38</v>
      </c>
      <c r="D508" s="2">
        <v>217080</v>
      </c>
      <c r="E508" s="162">
        <v>1.612</v>
      </c>
      <c r="F508" s="2">
        <f t="shared" si="7"/>
        <v>85337.668</v>
      </c>
    </row>
    <row r="509" spans="1:6" ht="15">
      <c r="A509" s="183" t="s">
        <v>1161</v>
      </c>
      <c r="B509" s="183" t="s">
        <v>149</v>
      </c>
      <c r="C509" s="2">
        <v>20</v>
      </c>
      <c r="D509" s="2">
        <v>141308</v>
      </c>
      <c r="E509" s="162">
        <v>0.898</v>
      </c>
      <c r="F509" s="2">
        <f t="shared" si="7"/>
        <v>47539.222</v>
      </c>
    </row>
    <row r="510" spans="1:6" ht="15">
      <c r="A510" s="179" t="s">
        <v>1162</v>
      </c>
      <c r="B510" s="179" t="s">
        <v>150</v>
      </c>
      <c r="C510" s="2">
        <v>6</v>
      </c>
      <c r="D510" s="2">
        <v>98310</v>
      </c>
      <c r="E510" s="162">
        <v>0.615</v>
      </c>
      <c r="F510" s="2">
        <f t="shared" si="7"/>
        <v>32557.485</v>
      </c>
    </row>
    <row r="511" spans="1:6" ht="15">
      <c r="A511" s="183" t="s">
        <v>1163</v>
      </c>
      <c r="B511" s="183" t="s">
        <v>1164</v>
      </c>
      <c r="C511" s="2">
        <v>22</v>
      </c>
      <c r="D511" s="2">
        <v>153551</v>
      </c>
      <c r="E511" s="162">
        <v>1.091</v>
      </c>
      <c r="F511" s="2">
        <f t="shared" si="7"/>
        <v>57756.449</v>
      </c>
    </row>
    <row r="512" spans="1:6" ht="15">
      <c r="A512" s="179" t="s">
        <v>1165</v>
      </c>
      <c r="B512" s="179" t="s">
        <v>1166</v>
      </c>
      <c r="C512" s="2">
        <v>14</v>
      </c>
      <c r="D512" s="2">
        <v>103107</v>
      </c>
      <c r="E512" s="162">
        <v>0.779</v>
      </c>
      <c r="F512" s="2">
        <f t="shared" si="7"/>
        <v>41239.481</v>
      </c>
    </row>
    <row r="513" spans="1:6" ht="15">
      <c r="A513" s="183" t="s">
        <v>1167</v>
      </c>
      <c r="B513" s="183" t="s">
        <v>1168</v>
      </c>
      <c r="C513" s="2">
        <v>7</v>
      </c>
      <c r="D513" s="2">
        <v>76894</v>
      </c>
      <c r="E513" s="162">
        <v>0.606</v>
      </c>
      <c r="F513" s="2">
        <f t="shared" si="7"/>
        <v>32081.034</v>
      </c>
    </row>
    <row r="514" spans="1:6" ht="15">
      <c r="A514" s="179" t="s">
        <v>1169</v>
      </c>
      <c r="B514" s="179" t="s">
        <v>3073</v>
      </c>
      <c r="C514" s="2">
        <v>9</v>
      </c>
      <c r="D514" s="2">
        <v>97339</v>
      </c>
      <c r="E514" s="162">
        <v>0.687</v>
      </c>
      <c r="F514" s="2">
        <f t="shared" si="7"/>
        <v>36369.093</v>
      </c>
    </row>
    <row r="515" spans="1:6" ht="15">
      <c r="A515" s="183" t="s">
        <v>1170</v>
      </c>
      <c r="B515" s="183" t="s">
        <v>3074</v>
      </c>
      <c r="C515" s="2">
        <v>5</v>
      </c>
      <c r="D515" s="2">
        <v>66502</v>
      </c>
      <c r="E515" s="162">
        <v>0.487</v>
      </c>
      <c r="F515" s="2">
        <f t="shared" si="7"/>
        <v>25781.292999999998</v>
      </c>
    </row>
    <row r="516" spans="1:6" ht="15">
      <c r="A516" s="179" t="s">
        <v>1171</v>
      </c>
      <c r="B516" s="179" t="s">
        <v>1172</v>
      </c>
      <c r="C516" s="2">
        <v>12</v>
      </c>
      <c r="D516" s="2">
        <v>85860</v>
      </c>
      <c r="E516" s="162">
        <v>0.582</v>
      </c>
      <c r="F516" s="2">
        <f t="shared" si="7"/>
        <v>30810.498</v>
      </c>
    </row>
    <row r="517" spans="1:6" ht="15">
      <c r="A517" s="183" t="s">
        <v>1173</v>
      </c>
      <c r="B517" s="183" t="s">
        <v>1174</v>
      </c>
      <c r="C517" s="2">
        <v>6</v>
      </c>
      <c r="D517" s="2">
        <v>66122</v>
      </c>
      <c r="E517" s="162">
        <v>0.48</v>
      </c>
      <c r="F517" s="2">
        <f t="shared" si="7"/>
        <v>25410.719999999998</v>
      </c>
    </row>
    <row r="518" spans="1:6" ht="15">
      <c r="A518" s="179" t="s">
        <v>1175</v>
      </c>
      <c r="B518" s="179" t="s">
        <v>237</v>
      </c>
      <c r="C518" s="2">
        <v>5</v>
      </c>
      <c r="D518" s="2">
        <v>67939</v>
      </c>
      <c r="E518" s="162">
        <v>0.501</v>
      </c>
      <c r="F518" s="2">
        <f t="shared" si="7"/>
        <v>26522.439</v>
      </c>
    </row>
    <row r="519" spans="1:6" ht="15">
      <c r="A519" s="183" t="s">
        <v>1176</v>
      </c>
      <c r="B519" s="183" t="s">
        <v>1177</v>
      </c>
      <c r="C519" s="2">
        <v>21</v>
      </c>
      <c r="D519" s="2">
        <v>160809</v>
      </c>
      <c r="E519" s="162">
        <v>0.971</v>
      </c>
      <c r="F519" s="2">
        <f t="shared" si="7"/>
        <v>51403.769</v>
      </c>
    </row>
    <row r="520" spans="1:6" ht="15">
      <c r="A520" s="179" t="s">
        <v>1178</v>
      </c>
      <c r="B520" s="179" t="s">
        <v>151</v>
      </c>
      <c r="C520" s="2">
        <v>12</v>
      </c>
      <c r="D520" s="2">
        <v>94928</v>
      </c>
      <c r="E520" s="162">
        <v>0.631</v>
      </c>
      <c r="F520" s="2">
        <f t="shared" si="7"/>
        <v>33404.509</v>
      </c>
    </row>
    <row r="521" spans="1:6" ht="15">
      <c r="A521" s="183" t="s">
        <v>1179</v>
      </c>
      <c r="B521" s="183" t="s">
        <v>152</v>
      </c>
      <c r="C521" s="2">
        <v>6</v>
      </c>
      <c r="D521" s="2">
        <v>78089</v>
      </c>
      <c r="E521" s="162">
        <v>0.524</v>
      </c>
      <c r="F521" s="2">
        <f t="shared" si="7"/>
        <v>27740.036</v>
      </c>
    </row>
    <row r="522" spans="1:6" ht="15">
      <c r="A522" s="179" t="s">
        <v>1180</v>
      </c>
      <c r="B522" s="179" t="s">
        <v>153</v>
      </c>
      <c r="C522" s="2">
        <v>12</v>
      </c>
      <c r="D522" s="2">
        <v>153032</v>
      </c>
      <c r="E522" s="162">
        <v>0.925</v>
      </c>
      <c r="F522" s="2">
        <f t="shared" si="7"/>
        <v>48968.575000000004</v>
      </c>
    </row>
    <row r="523" spans="1:6" ht="15">
      <c r="A523" s="183" t="s">
        <v>1181</v>
      </c>
      <c r="B523" s="183" t="s">
        <v>1182</v>
      </c>
      <c r="C523" s="2">
        <v>6</v>
      </c>
      <c r="D523" s="2">
        <v>164043</v>
      </c>
      <c r="E523" s="162">
        <v>1.713</v>
      </c>
      <c r="F523" s="2">
        <f aca="true" t="shared" si="8" ref="F523:F586">+E523*$F$6</f>
        <v>90684.507</v>
      </c>
    </row>
    <row r="524" spans="1:6" ht="15">
      <c r="A524" s="179" t="s">
        <v>1183</v>
      </c>
      <c r="B524" s="179" t="s">
        <v>1184</v>
      </c>
      <c r="C524" s="2">
        <v>5</v>
      </c>
      <c r="D524" s="2">
        <v>74152</v>
      </c>
      <c r="E524" s="162">
        <v>0.757</v>
      </c>
      <c r="F524" s="2">
        <f t="shared" si="8"/>
        <v>40074.823000000004</v>
      </c>
    </row>
    <row r="525" spans="1:6" ht="15">
      <c r="A525" s="183" t="s">
        <v>1185</v>
      </c>
      <c r="B525" s="183" t="s">
        <v>1186</v>
      </c>
      <c r="C525" s="2">
        <v>21</v>
      </c>
      <c r="D525" s="2">
        <v>156170</v>
      </c>
      <c r="E525" s="162">
        <v>1.285</v>
      </c>
      <c r="F525" s="2">
        <f t="shared" si="8"/>
        <v>68026.61499999999</v>
      </c>
    </row>
    <row r="526" spans="1:6" ht="15">
      <c r="A526" s="179" t="s">
        <v>1187</v>
      </c>
      <c r="B526" s="179" t="s">
        <v>1188</v>
      </c>
      <c r="C526" s="2">
        <v>5</v>
      </c>
      <c r="D526" s="2">
        <v>83709</v>
      </c>
      <c r="E526" s="162">
        <v>0.822</v>
      </c>
      <c r="F526" s="2">
        <f t="shared" si="8"/>
        <v>43515.858</v>
      </c>
    </row>
    <row r="527" spans="1:6" ht="15">
      <c r="A527" s="183" t="s">
        <v>1189</v>
      </c>
      <c r="B527" s="183" t="s">
        <v>1190</v>
      </c>
      <c r="C527" s="2">
        <v>20</v>
      </c>
      <c r="D527" s="2">
        <v>151395</v>
      </c>
      <c r="E527" s="162">
        <v>1.101</v>
      </c>
      <c r="F527" s="2">
        <f t="shared" si="8"/>
        <v>58285.839</v>
      </c>
    </row>
    <row r="528" spans="1:6" ht="15">
      <c r="A528" s="179" t="s">
        <v>1191</v>
      </c>
      <c r="B528" s="179" t="s">
        <v>1192</v>
      </c>
      <c r="C528" s="2">
        <v>4</v>
      </c>
      <c r="D528" s="2">
        <v>63593</v>
      </c>
      <c r="E528" s="162">
        <v>0.624</v>
      </c>
      <c r="F528" s="2">
        <f t="shared" si="8"/>
        <v>33033.936</v>
      </c>
    </row>
    <row r="529" spans="1:6" ht="15">
      <c r="A529" s="183" t="s">
        <v>1193</v>
      </c>
      <c r="B529" s="183" t="s">
        <v>285</v>
      </c>
      <c r="C529" s="2">
        <v>15</v>
      </c>
      <c r="D529" s="2">
        <v>176873</v>
      </c>
      <c r="E529" s="162">
        <v>1.318</v>
      </c>
      <c r="F529" s="2">
        <f t="shared" si="8"/>
        <v>69773.602</v>
      </c>
    </row>
    <row r="530" spans="1:6" ht="15">
      <c r="A530" s="179" t="s">
        <v>1194</v>
      </c>
      <c r="B530" s="179" t="s">
        <v>1195</v>
      </c>
      <c r="C530" s="2">
        <v>5</v>
      </c>
      <c r="D530" s="2">
        <v>64177</v>
      </c>
      <c r="E530" s="162">
        <v>0.567</v>
      </c>
      <c r="F530" s="2">
        <f t="shared" si="8"/>
        <v>30016.412999999997</v>
      </c>
    </row>
    <row r="531" spans="1:6" ht="15">
      <c r="A531" s="183" t="s">
        <v>1196</v>
      </c>
      <c r="B531" s="183" t="s">
        <v>154</v>
      </c>
      <c r="C531" s="2">
        <v>35</v>
      </c>
      <c r="D531" s="2">
        <v>99999999</v>
      </c>
      <c r="E531" s="162">
        <v>0.361</v>
      </c>
      <c r="F531" s="2">
        <f t="shared" si="8"/>
        <v>19110.979</v>
      </c>
    </row>
    <row r="532" spans="1:6" ht="15">
      <c r="A532" s="179" t="s">
        <v>1197</v>
      </c>
      <c r="B532" s="179" t="s">
        <v>3150</v>
      </c>
      <c r="C532" s="2">
        <v>25</v>
      </c>
      <c r="D532" s="2">
        <v>184648</v>
      </c>
      <c r="E532" s="162">
        <v>1.46</v>
      </c>
      <c r="F532" s="2">
        <f t="shared" si="8"/>
        <v>77290.94</v>
      </c>
    </row>
    <row r="533" spans="1:6" ht="15">
      <c r="A533" s="183" t="s">
        <v>1198</v>
      </c>
      <c r="B533" s="183" t="s">
        <v>3151</v>
      </c>
      <c r="C533" s="2">
        <v>5</v>
      </c>
      <c r="D533" s="2">
        <v>162940</v>
      </c>
      <c r="E533" s="162">
        <v>1.055</v>
      </c>
      <c r="F533" s="2">
        <f t="shared" si="8"/>
        <v>55850.645</v>
      </c>
    </row>
    <row r="534" spans="1:6" ht="15">
      <c r="A534" s="179" t="s">
        <v>1199</v>
      </c>
      <c r="B534" s="179" t="s">
        <v>3152</v>
      </c>
      <c r="C534" s="2">
        <v>5</v>
      </c>
      <c r="D534" s="2">
        <v>83532</v>
      </c>
      <c r="E534" s="162">
        <v>0.614</v>
      </c>
      <c r="F534" s="2">
        <f t="shared" si="8"/>
        <v>32504.546</v>
      </c>
    </row>
    <row r="535" spans="1:6" ht="15">
      <c r="A535" s="183" t="s">
        <v>1200</v>
      </c>
      <c r="B535" s="183" t="s">
        <v>3153</v>
      </c>
      <c r="C535" s="2">
        <v>24</v>
      </c>
      <c r="D535" s="2">
        <v>163713</v>
      </c>
      <c r="E535" s="162">
        <v>1.153</v>
      </c>
      <c r="F535" s="2">
        <f t="shared" si="8"/>
        <v>61038.667</v>
      </c>
    </row>
    <row r="536" spans="1:6" ht="15">
      <c r="A536" s="179" t="s">
        <v>1201</v>
      </c>
      <c r="B536" s="179" t="s">
        <v>3154</v>
      </c>
      <c r="C536" s="2">
        <v>17</v>
      </c>
      <c r="D536" s="2">
        <v>130307</v>
      </c>
      <c r="E536" s="162">
        <v>0.819</v>
      </c>
      <c r="F536" s="2">
        <f t="shared" si="8"/>
        <v>43357.041</v>
      </c>
    </row>
    <row r="537" spans="1:6" ht="15">
      <c r="A537" s="183" t="s">
        <v>1202</v>
      </c>
      <c r="B537" s="183" t="s">
        <v>1203</v>
      </c>
      <c r="C537" s="2">
        <v>8</v>
      </c>
      <c r="D537" s="2">
        <v>73640</v>
      </c>
      <c r="E537" s="162">
        <v>0.401</v>
      </c>
      <c r="F537" s="2">
        <f t="shared" si="8"/>
        <v>21228.539</v>
      </c>
    </row>
    <row r="538" spans="1:6" ht="15">
      <c r="A538" s="179" t="s">
        <v>1204</v>
      </c>
      <c r="B538" s="179" t="s">
        <v>3155</v>
      </c>
      <c r="C538" s="2">
        <v>10</v>
      </c>
      <c r="D538" s="2">
        <v>79037</v>
      </c>
      <c r="E538" s="162">
        <v>0.612</v>
      </c>
      <c r="F538" s="2">
        <f t="shared" si="8"/>
        <v>32398.667999999998</v>
      </c>
    </row>
    <row r="539" spans="1:6" ht="15">
      <c r="A539" s="183" t="s">
        <v>1205</v>
      </c>
      <c r="B539" s="183" t="s">
        <v>3156</v>
      </c>
      <c r="C539" s="2">
        <v>9</v>
      </c>
      <c r="D539" s="2">
        <v>59724</v>
      </c>
      <c r="E539" s="162">
        <v>0.481</v>
      </c>
      <c r="F539" s="2">
        <f t="shared" si="8"/>
        <v>25463.659</v>
      </c>
    </row>
    <row r="540" spans="1:6" ht="15">
      <c r="A540" s="179" t="s">
        <v>1206</v>
      </c>
      <c r="B540" s="179" t="s">
        <v>3157</v>
      </c>
      <c r="C540" s="2">
        <v>5</v>
      </c>
      <c r="D540" s="2">
        <v>65754</v>
      </c>
      <c r="E540" s="162">
        <v>0.426</v>
      </c>
      <c r="F540" s="2">
        <f t="shared" si="8"/>
        <v>22552.014</v>
      </c>
    </row>
    <row r="541" spans="1:6" ht="15">
      <c r="A541" s="183" t="s">
        <v>1207</v>
      </c>
      <c r="B541" s="183" t="s">
        <v>155</v>
      </c>
      <c r="C541" s="2">
        <v>14</v>
      </c>
      <c r="D541" s="2">
        <v>306925</v>
      </c>
      <c r="E541" s="162">
        <v>2.519</v>
      </c>
      <c r="F541" s="2">
        <f t="shared" si="8"/>
        <v>133353.34100000001</v>
      </c>
    </row>
    <row r="542" spans="1:6" ht="15">
      <c r="A542" s="179" t="s">
        <v>1208</v>
      </c>
      <c r="B542" s="179" t="s">
        <v>1209</v>
      </c>
      <c r="C542" s="2">
        <v>21</v>
      </c>
      <c r="D542" s="2">
        <v>355368</v>
      </c>
      <c r="E542" s="162">
        <v>2.609</v>
      </c>
      <c r="F542" s="2">
        <f t="shared" si="8"/>
        <v>138117.851</v>
      </c>
    </row>
    <row r="543" spans="1:6" ht="15">
      <c r="A543" s="183" t="s">
        <v>1210</v>
      </c>
      <c r="B543" s="183" t="s">
        <v>156</v>
      </c>
      <c r="C543" s="2">
        <v>10</v>
      </c>
      <c r="D543" s="2">
        <v>209709</v>
      </c>
      <c r="E543" s="162">
        <v>1.804</v>
      </c>
      <c r="F543" s="2">
        <f t="shared" si="8"/>
        <v>95501.956</v>
      </c>
    </row>
    <row r="544" spans="1:6" ht="15">
      <c r="A544" s="179" t="s">
        <v>1211</v>
      </c>
      <c r="B544" s="179" t="s">
        <v>157</v>
      </c>
      <c r="C544" s="2">
        <v>6</v>
      </c>
      <c r="D544" s="2">
        <v>158412</v>
      </c>
      <c r="E544" s="162">
        <v>1.477</v>
      </c>
      <c r="F544" s="2">
        <f t="shared" si="8"/>
        <v>78190.903</v>
      </c>
    </row>
    <row r="545" spans="1:6" ht="15">
      <c r="A545" s="183" t="s">
        <v>1212</v>
      </c>
      <c r="B545" s="183" t="s">
        <v>158</v>
      </c>
      <c r="C545" s="2">
        <v>5</v>
      </c>
      <c r="D545" s="2">
        <v>81666</v>
      </c>
      <c r="E545" s="162">
        <v>0.802</v>
      </c>
      <c r="F545" s="2">
        <f t="shared" si="8"/>
        <v>42457.078</v>
      </c>
    </row>
    <row r="546" spans="1:6" ht="15">
      <c r="A546" s="179" t="s">
        <v>1213</v>
      </c>
      <c r="B546" s="179" t="s">
        <v>1214</v>
      </c>
      <c r="C546" s="2">
        <v>20</v>
      </c>
      <c r="D546" s="2">
        <v>506708</v>
      </c>
      <c r="E546" s="162">
        <v>3.95</v>
      </c>
      <c r="F546" s="2">
        <f t="shared" si="8"/>
        <v>209109.05000000002</v>
      </c>
    </row>
    <row r="547" spans="1:6" ht="15">
      <c r="A547" s="183" t="s">
        <v>1215</v>
      </c>
      <c r="B547" s="183" t="s">
        <v>1216</v>
      </c>
      <c r="C547" s="2">
        <v>16</v>
      </c>
      <c r="D547" s="2">
        <v>354575</v>
      </c>
      <c r="E547" s="162">
        <v>2.302</v>
      </c>
      <c r="F547" s="2">
        <f t="shared" si="8"/>
        <v>121865.57800000001</v>
      </c>
    </row>
    <row r="548" spans="1:6" ht="15">
      <c r="A548" s="179" t="s">
        <v>1217</v>
      </c>
      <c r="B548" s="179" t="s">
        <v>1218</v>
      </c>
      <c r="C548" s="2">
        <v>13</v>
      </c>
      <c r="D548" s="2">
        <v>221947</v>
      </c>
      <c r="E548" s="162">
        <v>1.75</v>
      </c>
      <c r="F548" s="2">
        <f t="shared" si="8"/>
        <v>92643.25</v>
      </c>
    </row>
    <row r="549" spans="1:6" ht="15">
      <c r="A549" s="183" t="s">
        <v>1219</v>
      </c>
      <c r="B549" s="183" t="s">
        <v>159</v>
      </c>
      <c r="C549" s="2">
        <v>9</v>
      </c>
      <c r="D549" s="2">
        <v>156109</v>
      </c>
      <c r="E549" s="162">
        <v>1.291</v>
      </c>
      <c r="F549" s="2">
        <f>+E549*$F$6</f>
        <v>68344.249</v>
      </c>
    </row>
    <row r="550" spans="1:6" ht="15">
      <c r="A550" s="179" t="s">
        <v>1220</v>
      </c>
      <c r="B550" s="179" t="s">
        <v>160</v>
      </c>
      <c r="C550" s="2">
        <v>5</v>
      </c>
      <c r="D550" s="2">
        <v>115850</v>
      </c>
      <c r="E550" s="162">
        <v>1.099</v>
      </c>
      <c r="F550" s="2">
        <f t="shared" si="8"/>
        <v>58179.960999999996</v>
      </c>
    </row>
    <row r="551" spans="1:6" ht="15">
      <c r="A551" s="183" t="s">
        <v>1221</v>
      </c>
      <c r="B551" s="183" t="s">
        <v>1222</v>
      </c>
      <c r="C551" s="2">
        <v>6</v>
      </c>
      <c r="D551" s="2">
        <v>133593</v>
      </c>
      <c r="E551" s="162">
        <v>0.803</v>
      </c>
      <c r="F551" s="2">
        <f t="shared" si="8"/>
        <v>42510.017</v>
      </c>
    </row>
    <row r="552" spans="1:6" ht="15">
      <c r="A552" s="179" t="s">
        <v>1223</v>
      </c>
      <c r="B552" s="179" t="s">
        <v>1224</v>
      </c>
      <c r="C552" s="2">
        <v>5</v>
      </c>
      <c r="D552" s="2">
        <v>76297</v>
      </c>
      <c r="E552" s="162">
        <v>0.6</v>
      </c>
      <c r="F552" s="2">
        <f t="shared" si="8"/>
        <v>31763.399999999998</v>
      </c>
    </row>
    <row r="553" spans="1:6" ht="15">
      <c r="A553" s="183" t="s">
        <v>1225</v>
      </c>
      <c r="B553" s="183" t="s">
        <v>161</v>
      </c>
      <c r="C553" s="2">
        <v>5</v>
      </c>
      <c r="D553" s="2">
        <v>93001</v>
      </c>
      <c r="E553" s="162">
        <v>0.877</v>
      </c>
      <c r="F553" s="2">
        <f t="shared" si="8"/>
        <v>46427.503</v>
      </c>
    </row>
    <row r="554" spans="1:6" ht="15">
      <c r="A554" s="179" t="s">
        <v>1226</v>
      </c>
      <c r="B554" s="179" t="s">
        <v>162</v>
      </c>
      <c r="C554" s="2">
        <v>4</v>
      </c>
      <c r="D554" s="2">
        <v>63104</v>
      </c>
      <c r="E554" s="162">
        <v>0.566</v>
      </c>
      <c r="F554" s="2">
        <f t="shared" si="8"/>
        <v>29963.474</v>
      </c>
    </row>
    <row r="555" spans="1:6" ht="15">
      <c r="A555" s="183" t="s">
        <v>1227</v>
      </c>
      <c r="B555" s="183" t="s">
        <v>3075</v>
      </c>
      <c r="C555" s="2">
        <v>7</v>
      </c>
      <c r="D555" s="2">
        <v>87154</v>
      </c>
      <c r="E555" s="162">
        <v>0.643</v>
      </c>
      <c r="F555" s="2">
        <f t="shared" si="8"/>
        <v>34039.777</v>
      </c>
    </row>
    <row r="556" spans="1:6" ht="15">
      <c r="A556" s="179" t="s">
        <v>1228</v>
      </c>
      <c r="B556" s="179" t="s">
        <v>3076</v>
      </c>
      <c r="C556" s="2">
        <v>4</v>
      </c>
      <c r="D556" s="2">
        <v>52336</v>
      </c>
      <c r="E556" s="162">
        <v>0.46</v>
      </c>
      <c r="F556" s="2">
        <f t="shared" si="8"/>
        <v>24351.940000000002</v>
      </c>
    </row>
    <row r="557" spans="1:6" ht="15">
      <c r="A557" s="183" t="s">
        <v>3077</v>
      </c>
      <c r="B557" s="183" t="s">
        <v>163</v>
      </c>
      <c r="C557" s="2">
        <v>4</v>
      </c>
      <c r="D557" s="2">
        <v>55566</v>
      </c>
      <c r="E557" s="162">
        <v>0.495</v>
      </c>
      <c r="F557" s="2">
        <f t="shared" si="8"/>
        <v>26204.805</v>
      </c>
    </row>
    <row r="558" spans="1:6" ht="15">
      <c r="A558" s="179" t="s">
        <v>1229</v>
      </c>
      <c r="B558" s="179" t="s">
        <v>3078</v>
      </c>
      <c r="C558" s="2">
        <v>25</v>
      </c>
      <c r="D558" s="2">
        <v>399535</v>
      </c>
      <c r="E558" s="162">
        <v>2.639</v>
      </c>
      <c r="F558" s="2">
        <f t="shared" si="8"/>
        <v>139706.02099999998</v>
      </c>
    </row>
    <row r="559" spans="1:6" ht="15">
      <c r="A559" s="183" t="s">
        <v>1230</v>
      </c>
      <c r="B559" s="183" t="s">
        <v>3079</v>
      </c>
      <c r="C559" s="2">
        <v>9</v>
      </c>
      <c r="D559" s="2">
        <v>191115</v>
      </c>
      <c r="E559" s="162">
        <v>1.376</v>
      </c>
      <c r="F559" s="2">
        <f t="shared" si="8"/>
        <v>72844.064</v>
      </c>
    </row>
    <row r="560" spans="1:6" ht="15">
      <c r="A560" s="179" t="s">
        <v>1231</v>
      </c>
      <c r="B560" s="179" t="s">
        <v>3158</v>
      </c>
      <c r="C560" s="2">
        <v>32</v>
      </c>
      <c r="D560" s="2">
        <v>254361</v>
      </c>
      <c r="E560" s="162">
        <v>1.597</v>
      </c>
      <c r="F560" s="2">
        <f t="shared" si="8"/>
        <v>84543.583</v>
      </c>
    </row>
    <row r="561" spans="1:6" ht="15">
      <c r="A561" s="183" t="s">
        <v>1232</v>
      </c>
      <c r="B561" s="183" t="s">
        <v>3159</v>
      </c>
      <c r="C561" s="2">
        <v>25</v>
      </c>
      <c r="D561" s="2">
        <v>195615</v>
      </c>
      <c r="E561" s="162">
        <v>1.196</v>
      </c>
      <c r="F561" s="2">
        <f t="shared" si="8"/>
        <v>63315.043999999994</v>
      </c>
    </row>
    <row r="562" spans="1:6" ht="15">
      <c r="A562" s="179" t="s">
        <v>1233</v>
      </c>
      <c r="B562" s="179" t="s">
        <v>3160</v>
      </c>
      <c r="C562" s="2">
        <v>9</v>
      </c>
      <c r="D562" s="2">
        <v>112503</v>
      </c>
      <c r="E562" s="162">
        <v>0.658</v>
      </c>
      <c r="F562" s="2">
        <f t="shared" si="8"/>
        <v>34833.862</v>
      </c>
    </row>
    <row r="563" spans="1:6" ht="15">
      <c r="A563" s="183" t="s">
        <v>1234</v>
      </c>
      <c r="B563" s="183" t="s">
        <v>3161</v>
      </c>
      <c r="C563" s="2">
        <v>14</v>
      </c>
      <c r="D563" s="2">
        <v>102056</v>
      </c>
      <c r="E563" s="162">
        <v>0.759</v>
      </c>
      <c r="F563" s="2">
        <f t="shared" si="8"/>
        <v>40180.701</v>
      </c>
    </row>
    <row r="564" spans="1:6" ht="15">
      <c r="A564" s="179" t="s">
        <v>1235</v>
      </c>
      <c r="B564" s="179" t="s">
        <v>3162</v>
      </c>
      <c r="C564" s="2">
        <v>6</v>
      </c>
      <c r="D564" s="2">
        <v>71335</v>
      </c>
      <c r="E564" s="162">
        <v>0.583</v>
      </c>
      <c r="F564" s="2">
        <f t="shared" si="8"/>
        <v>30863.436999999998</v>
      </c>
    </row>
    <row r="565" spans="1:6" ht="15">
      <c r="A565" s="183" t="s">
        <v>1236</v>
      </c>
      <c r="B565" s="183" t="s">
        <v>1237</v>
      </c>
      <c r="C565" s="2">
        <v>6</v>
      </c>
      <c r="D565" s="2">
        <v>72555</v>
      </c>
      <c r="E565" s="162">
        <v>0.505</v>
      </c>
      <c r="F565" s="2">
        <f t="shared" si="8"/>
        <v>26734.195</v>
      </c>
    </row>
    <row r="566" spans="1:6" ht="15">
      <c r="A566" s="179" t="s">
        <v>1238</v>
      </c>
      <c r="B566" s="179" t="s">
        <v>1239</v>
      </c>
      <c r="C566" s="2">
        <v>5</v>
      </c>
      <c r="D566" s="2">
        <v>52092</v>
      </c>
      <c r="E566" s="162">
        <v>0.385</v>
      </c>
      <c r="F566" s="2">
        <f t="shared" si="8"/>
        <v>20381.515</v>
      </c>
    </row>
    <row r="567" spans="1:6" ht="15">
      <c r="A567" s="183" t="s">
        <v>1240</v>
      </c>
      <c r="B567" s="183" t="s">
        <v>1241</v>
      </c>
      <c r="C567" s="2">
        <v>17</v>
      </c>
      <c r="D567" s="2">
        <v>238294</v>
      </c>
      <c r="E567" s="162">
        <v>1.916</v>
      </c>
      <c r="F567" s="2">
        <f t="shared" si="8"/>
        <v>101431.124</v>
      </c>
    </row>
    <row r="568" spans="1:6" ht="15">
      <c r="A568" s="179" t="s">
        <v>1242</v>
      </c>
      <c r="B568" s="179" t="s">
        <v>164</v>
      </c>
      <c r="C568" s="2">
        <v>8</v>
      </c>
      <c r="D568" s="2">
        <v>122131</v>
      </c>
      <c r="E568" s="162">
        <v>1.14</v>
      </c>
      <c r="F568" s="2">
        <f t="shared" si="8"/>
        <v>60350.45999999999</v>
      </c>
    </row>
    <row r="569" spans="1:6" ht="15">
      <c r="A569" s="183" t="s">
        <v>1243</v>
      </c>
      <c r="B569" s="183" t="s">
        <v>165</v>
      </c>
      <c r="C569" s="2">
        <v>7</v>
      </c>
      <c r="D569" s="2">
        <v>88209</v>
      </c>
      <c r="E569" s="162">
        <v>0.917</v>
      </c>
      <c r="F569" s="2">
        <f t="shared" si="8"/>
        <v>48545.063</v>
      </c>
    </row>
    <row r="570" spans="1:6" ht="15">
      <c r="A570" s="179" t="s">
        <v>1244</v>
      </c>
      <c r="B570" s="179" t="s">
        <v>1245</v>
      </c>
      <c r="C570" s="2">
        <v>14</v>
      </c>
      <c r="D570" s="2">
        <v>151232</v>
      </c>
      <c r="E570" s="162">
        <v>1.085</v>
      </c>
      <c r="F570" s="2">
        <f t="shared" si="8"/>
        <v>57438.814999999995</v>
      </c>
    </row>
    <row r="571" spans="1:6" ht="15">
      <c r="A571" s="183" t="s">
        <v>1246</v>
      </c>
      <c r="B571" s="183" t="s">
        <v>166</v>
      </c>
      <c r="C571" s="2">
        <v>7</v>
      </c>
      <c r="D571" s="2">
        <v>84529</v>
      </c>
      <c r="E571" s="162">
        <v>0.701</v>
      </c>
      <c r="F571" s="2">
        <f t="shared" si="8"/>
        <v>37110.238999999994</v>
      </c>
    </row>
    <row r="572" spans="1:6" ht="15">
      <c r="A572" s="179" t="s">
        <v>1247</v>
      </c>
      <c r="B572" s="179" t="s">
        <v>167</v>
      </c>
      <c r="C572" s="2">
        <v>6</v>
      </c>
      <c r="D572" s="2">
        <v>56590</v>
      </c>
      <c r="E572" s="162">
        <v>0.48</v>
      </c>
      <c r="F572" s="2">
        <f t="shared" si="8"/>
        <v>25410.719999999998</v>
      </c>
    </row>
    <row r="573" spans="1:6" ht="15">
      <c r="A573" s="183" t="s">
        <v>1248</v>
      </c>
      <c r="B573" s="183" t="s">
        <v>168</v>
      </c>
      <c r="C573" s="2">
        <v>7</v>
      </c>
      <c r="D573" s="2">
        <v>124408</v>
      </c>
      <c r="E573" s="162">
        <v>0.971</v>
      </c>
      <c r="F573" s="2">
        <f t="shared" si="8"/>
        <v>51403.769</v>
      </c>
    </row>
    <row r="574" spans="1:6" ht="15">
      <c r="A574" s="179" t="s">
        <v>1249</v>
      </c>
      <c r="B574" s="179" t="s">
        <v>169</v>
      </c>
      <c r="C574" s="2">
        <v>5</v>
      </c>
      <c r="D574" s="2">
        <v>83218</v>
      </c>
      <c r="E574" s="162">
        <v>0.883</v>
      </c>
      <c r="F574" s="2">
        <f t="shared" si="8"/>
        <v>46745.137</v>
      </c>
    </row>
    <row r="575" spans="1:6" ht="15">
      <c r="A575" s="183" t="s">
        <v>1250</v>
      </c>
      <c r="B575" s="183" t="s">
        <v>2983</v>
      </c>
      <c r="C575" s="2">
        <v>5</v>
      </c>
      <c r="D575" s="2">
        <v>86391</v>
      </c>
      <c r="E575" s="162">
        <v>0.645</v>
      </c>
      <c r="F575" s="2">
        <f t="shared" si="8"/>
        <v>34145.655</v>
      </c>
    </row>
    <row r="576" spans="1:6" ht="15">
      <c r="A576" s="179" t="s">
        <v>1251</v>
      </c>
      <c r="B576" s="179" t="s">
        <v>1252</v>
      </c>
      <c r="C576" s="2">
        <v>7</v>
      </c>
      <c r="D576" s="2">
        <v>102506</v>
      </c>
      <c r="E576" s="162">
        <v>0.718</v>
      </c>
      <c r="F576" s="2">
        <f t="shared" si="8"/>
        <v>38010.202</v>
      </c>
    </row>
    <row r="577" spans="1:6" ht="15">
      <c r="A577" s="183" t="s">
        <v>1253</v>
      </c>
      <c r="B577" s="183" t="s">
        <v>1254</v>
      </c>
      <c r="C577" s="2">
        <v>6</v>
      </c>
      <c r="D577" s="2">
        <v>59517</v>
      </c>
      <c r="E577" s="162">
        <v>0.473</v>
      </c>
      <c r="F577" s="2">
        <f t="shared" si="8"/>
        <v>25040.146999999997</v>
      </c>
    </row>
    <row r="578" spans="1:6" ht="15">
      <c r="A578" s="179" t="s">
        <v>1255</v>
      </c>
      <c r="B578" s="179" t="s">
        <v>1256</v>
      </c>
      <c r="C578" s="2">
        <v>9</v>
      </c>
      <c r="D578" s="2">
        <v>98634</v>
      </c>
      <c r="E578" s="162">
        <v>0.607</v>
      </c>
      <c r="F578" s="2">
        <f t="shared" si="8"/>
        <v>32133.972999999998</v>
      </c>
    </row>
    <row r="579" spans="1:6" ht="15">
      <c r="A579" s="183" t="s">
        <v>1257</v>
      </c>
      <c r="B579" s="183" t="s">
        <v>1258</v>
      </c>
      <c r="C579" s="2">
        <v>5</v>
      </c>
      <c r="D579" s="2">
        <v>59361</v>
      </c>
      <c r="E579" s="162">
        <v>0.416</v>
      </c>
      <c r="F579" s="2">
        <f t="shared" si="8"/>
        <v>22022.624</v>
      </c>
    </row>
    <row r="580" spans="1:6" ht="15">
      <c r="A580" s="179" t="s">
        <v>1259</v>
      </c>
      <c r="B580" s="179" t="s">
        <v>1260</v>
      </c>
      <c r="C580" s="2">
        <v>5</v>
      </c>
      <c r="D580" s="2">
        <v>59969</v>
      </c>
      <c r="E580" s="162">
        <v>0.399</v>
      </c>
      <c r="F580" s="2">
        <f t="shared" si="8"/>
        <v>21122.661</v>
      </c>
    </row>
    <row r="581" spans="1:6" ht="15">
      <c r="A581" s="183" t="s">
        <v>1261</v>
      </c>
      <c r="B581" s="183" t="s">
        <v>1262</v>
      </c>
      <c r="C581" s="2">
        <v>4</v>
      </c>
      <c r="D581" s="2">
        <v>39950</v>
      </c>
      <c r="E581" s="162">
        <v>0.289</v>
      </c>
      <c r="F581" s="2">
        <f t="shared" si="8"/>
        <v>15299.371</v>
      </c>
    </row>
    <row r="582" spans="1:6" ht="15">
      <c r="A582" s="179" t="s">
        <v>1263</v>
      </c>
      <c r="B582" s="179" t="s">
        <v>1264</v>
      </c>
      <c r="C582" s="2">
        <v>5</v>
      </c>
      <c r="D582" s="2">
        <v>64129</v>
      </c>
      <c r="E582" s="162">
        <v>0.53</v>
      </c>
      <c r="F582" s="2">
        <f t="shared" si="8"/>
        <v>28057.670000000002</v>
      </c>
    </row>
    <row r="583" spans="1:6" ht="15">
      <c r="A583" s="183" t="s">
        <v>1265</v>
      </c>
      <c r="B583" s="183" t="s">
        <v>1266</v>
      </c>
      <c r="C583" s="2">
        <v>4</v>
      </c>
      <c r="D583" s="2">
        <v>50088</v>
      </c>
      <c r="E583" s="162">
        <v>0.451</v>
      </c>
      <c r="F583" s="2">
        <f t="shared" si="8"/>
        <v>23875.489</v>
      </c>
    </row>
    <row r="584" spans="1:6" ht="15">
      <c r="A584" s="179" t="s">
        <v>1267</v>
      </c>
      <c r="B584" s="179" t="s">
        <v>286</v>
      </c>
      <c r="C584" s="2">
        <v>4</v>
      </c>
      <c r="D584" s="2">
        <v>29545</v>
      </c>
      <c r="E584" s="162">
        <v>0.255</v>
      </c>
      <c r="F584" s="2">
        <f t="shared" si="8"/>
        <v>13499.445</v>
      </c>
    </row>
    <row r="585" spans="1:6" ht="15">
      <c r="A585" s="183" t="s">
        <v>1268</v>
      </c>
      <c r="B585" s="183" t="s">
        <v>170</v>
      </c>
      <c r="C585" s="2">
        <v>6</v>
      </c>
      <c r="D585" s="2">
        <v>64619</v>
      </c>
      <c r="E585" s="162">
        <v>0.464</v>
      </c>
      <c r="F585" s="2">
        <f t="shared" si="8"/>
        <v>24563.696</v>
      </c>
    </row>
    <row r="586" spans="1:6" ht="15">
      <c r="A586" s="179" t="s">
        <v>1269</v>
      </c>
      <c r="B586" s="179" t="s">
        <v>1270</v>
      </c>
      <c r="C586" s="2">
        <v>5</v>
      </c>
      <c r="D586" s="2">
        <v>62560</v>
      </c>
      <c r="E586" s="162">
        <v>0.439</v>
      </c>
      <c r="F586" s="2">
        <f t="shared" si="8"/>
        <v>23240.221</v>
      </c>
    </row>
    <row r="587" spans="1:6" ht="15">
      <c r="A587" s="183" t="s">
        <v>1271</v>
      </c>
      <c r="B587" s="183" t="s">
        <v>1272</v>
      </c>
      <c r="C587" s="2">
        <v>5</v>
      </c>
      <c r="D587" s="2">
        <v>49213</v>
      </c>
      <c r="E587" s="162">
        <v>0.369</v>
      </c>
      <c r="F587" s="2">
        <f aca="true" t="shared" si="9" ref="F587:F650">+E587*$F$6</f>
        <v>19534.490999999998</v>
      </c>
    </row>
    <row r="588" spans="1:6" ht="15">
      <c r="A588" s="179" t="s">
        <v>1273</v>
      </c>
      <c r="B588" s="179" t="s">
        <v>171</v>
      </c>
      <c r="C588" s="2">
        <v>5</v>
      </c>
      <c r="D588" s="2">
        <v>83418</v>
      </c>
      <c r="E588" s="162">
        <v>0.527</v>
      </c>
      <c r="F588" s="2">
        <f t="shared" si="9"/>
        <v>27898.853000000003</v>
      </c>
    </row>
    <row r="589" spans="1:6" ht="15">
      <c r="A589" s="183" t="s">
        <v>1274</v>
      </c>
      <c r="B589" s="183" t="s">
        <v>2984</v>
      </c>
      <c r="C589" s="2">
        <v>49</v>
      </c>
      <c r="D589" s="2">
        <v>377300</v>
      </c>
      <c r="E589" s="162">
        <v>1.85</v>
      </c>
      <c r="F589" s="2">
        <f t="shared" si="9"/>
        <v>97937.15000000001</v>
      </c>
    </row>
    <row r="590" spans="1:6" ht="15">
      <c r="A590" s="179" t="s">
        <v>2670</v>
      </c>
      <c r="B590" s="179" t="s">
        <v>2671</v>
      </c>
      <c r="C590" s="2">
        <v>99</v>
      </c>
      <c r="D590" s="2">
        <v>1381601</v>
      </c>
      <c r="E590" s="162">
        <v>8.04</v>
      </c>
      <c r="F590" s="2">
        <f t="shared" si="9"/>
        <v>425629.55999999994</v>
      </c>
    </row>
    <row r="591" spans="1:6" ht="15">
      <c r="A591" s="183" t="s">
        <v>1275</v>
      </c>
      <c r="B591" s="183" t="s">
        <v>172</v>
      </c>
      <c r="C591" s="2">
        <v>115</v>
      </c>
      <c r="D591" s="2">
        <v>1987934</v>
      </c>
      <c r="E591" s="162">
        <v>14.115</v>
      </c>
      <c r="F591" s="2">
        <f t="shared" si="9"/>
        <v>747233.985</v>
      </c>
    </row>
    <row r="592" spans="1:6" ht="15">
      <c r="A592" s="179" t="s">
        <v>1276</v>
      </c>
      <c r="B592" s="179" t="s">
        <v>173</v>
      </c>
      <c r="C592" s="2">
        <v>96</v>
      </c>
      <c r="D592" s="2">
        <v>1282898</v>
      </c>
      <c r="E592" s="162">
        <v>8.595</v>
      </c>
      <c r="F592" s="2">
        <f t="shared" si="9"/>
        <v>455010.705</v>
      </c>
    </row>
    <row r="593" spans="1:6" ht="15">
      <c r="A593" s="183" t="s">
        <v>1277</v>
      </c>
      <c r="B593" s="183" t="s">
        <v>174</v>
      </c>
      <c r="C593" s="2">
        <v>76</v>
      </c>
      <c r="D593" s="2">
        <v>1069149</v>
      </c>
      <c r="E593" s="162">
        <v>6.064</v>
      </c>
      <c r="F593" s="2">
        <f t="shared" si="9"/>
        <v>321022.096</v>
      </c>
    </row>
    <row r="594" spans="1:6" ht="15">
      <c r="A594" s="179" t="s">
        <v>1278</v>
      </c>
      <c r="B594" s="179" t="s">
        <v>175</v>
      </c>
      <c r="C594" s="2">
        <v>43</v>
      </c>
      <c r="D594" s="2">
        <v>425842</v>
      </c>
      <c r="E594" s="162">
        <v>2.557</v>
      </c>
      <c r="F594" s="2">
        <f t="shared" si="9"/>
        <v>135365.023</v>
      </c>
    </row>
    <row r="595" spans="1:6" ht="15">
      <c r="A595" s="183" t="s">
        <v>1279</v>
      </c>
      <c r="B595" s="183" t="s">
        <v>1280</v>
      </c>
      <c r="C595" s="2">
        <v>78</v>
      </c>
      <c r="D595" s="2">
        <v>772917</v>
      </c>
      <c r="E595" s="162">
        <v>5.432</v>
      </c>
      <c r="F595" s="2">
        <f t="shared" si="9"/>
        <v>287564.64800000004</v>
      </c>
    </row>
    <row r="596" spans="1:6" ht="15">
      <c r="A596" s="179" t="s">
        <v>1281</v>
      </c>
      <c r="B596" s="179" t="s">
        <v>176</v>
      </c>
      <c r="C596" s="2">
        <v>52</v>
      </c>
      <c r="D596" s="2">
        <v>1649429</v>
      </c>
      <c r="E596" s="162">
        <v>9.891</v>
      </c>
      <c r="F596" s="2">
        <f t="shared" si="9"/>
        <v>523619.649</v>
      </c>
    </row>
    <row r="597" spans="1:6" ht="15">
      <c r="A597" s="183" t="s">
        <v>1282</v>
      </c>
      <c r="B597" s="183" t="s">
        <v>177</v>
      </c>
      <c r="C597" s="2">
        <v>29</v>
      </c>
      <c r="D597" s="2">
        <v>486333</v>
      </c>
      <c r="E597" s="162">
        <v>2.713</v>
      </c>
      <c r="F597" s="2">
        <f t="shared" si="9"/>
        <v>143623.507</v>
      </c>
    </row>
    <row r="598" spans="1:6" ht="15">
      <c r="A598" s="179" t="s">
        <v>1283</v>
      </c>
      <c r="B598" s="179" t="s">
        <v>1284</v>
      </c>
      <c r="C598" s="2">
        <v>20</v>
      </c>
      <c r="D598" s="2">
        <v>313065</v>
      </c>
      <c r="E598" s="162">
        <v>2.159</v>
      </c>
      <c r="F598" s="2">
        <f t="shared" si="9"/>
        <v>114295.30099999999</v>
      </c>
    </row>
    <row r="599" spans="1:6" ht="15">
      <c r="A599" s="183" t="s">
        <v>1285</v>
      </c>
      <c r="B599" s="183" t="s">
        <v>178</v>
      </c>
      <c r="C599" s="2">
        <v>14</v>
      </c>
      <c r="D599" s="2">
        <v>166057</v>
      </c>
      <c r="E599" s="162">
        <v>0.923</v>
      </c>
      <c r="F599" s="2">
        <f t="shared" si="9"/>
        <v>48862.697</v>
      </c>
    </row>
    <row r="600" spans="1:6" ht="15">
      <c r="A600" s="179" t="s">
        <v>1286</v>
      </c>
      <c r="B600" s="179" t="s">
        <v>3163</v>
      </c>
      <c r="C600" s="2">
        <v>6</v>
      </c>
      <c r="D600" s="2">
        <v>71958</v>
      </c>
      <c r="E600" s="162">
        <v>0.521</v>
      </c>
      <c r="F600" s="2">
        <f t="shared" si="9"/>
        <v>27581.219</v>
      </c>
    </row>
    <row r="601" spans="1:6" ht="15">
      <c r="A601" s="183" t="s">
        <v>1287</v>
      </c>
      <c r="B601" s="183" t="s">
        <v>1288</v>
      </c>
      <c r="C601" s="2">
        <v>19</v>
      </c>
      <c r="D601" s="2">
        <v>347967</v>
      </c>
      <c r="E601" s="162">
        <v>2.388</v>
      </c>
      <c r="F601" s="2">
        <f t="shared" si="9"/>
        <v>126418.332</v>
      </c>
    </row>
    <row r="602" spans="1:6" ht="15">
      <c r="A602" s="179" t="s">
        <v>1289</v>
      </c>
      <c r="B602" s="179" t="s">
        <v>2985</v>
      </c>
      <c r="C602" s="2">
        <v>12</v>
      </c>
      <c r="D602" s="2">
        <v>176473</v>
      </c>
      <c r="E602" s="162">
        <v>1.127</v>
      </c>
      <c r="F602" s="2">
        <f t="shared" si="9"/>
        <v>59662.253</v>
      </c>
    </row>
    <row r="603" spans="1:6" ht="15">
      <c r="A603" s="183" t="s">
        <v>1290</v>
      </c>
      <c r="B603" s="183" t="s">
        <v>1291</v>
      </c>
      <c r="C603" s="2">
        <v>20</v>
      </c>
      <c r="D603" s="2">
        <v>147470</v>
      </c>
      <c r="E603" s="162">
        <v>0.916</v>
      </c>
      <c r="F603" s="2">
        <f t="shared" si="9"/>
        <v>48492.124</v>
      </c>
    </row>
    <row r="604" spans="1:6" ht="15">
      <c r="A604" s="179" t="s">
        <v>1292</v>
      </c>
      <c r="B604" s="179" t="s">
        <v>1293</v>
      </c>
      <c r="C604" s="2">
        <v>14</v>
      </c>
      <c r="D604" s="2">
        <v>103750</v>
      </c>
      <c r="E604" s="162">
        <v>0.689</v>
      </c>
      <c r="F604" s="2">
        <f t="shared" si="9"/>
        <v>36474.971</v>
      </c>
    </row>
    <row r="605" spans="1:6" ht="15">
      <c r="A605" s="183" t="s">
        <v>1294</v>
      </c>
      <c r="B605" s="183" t="s">
        <v>1295</v>
      </c>
      <c r="C605" s="2">
        <v>6</v>
      </c>
      <c r="D605" s="2">
        <v>69362</v>
      </c>
      <c r="E605" s="162">
        <v>0.488</v>
      </c>
      <c r="F605" s="2">
        <f t="shared" si="9"/>
        <v>25834.232</v>
      </c>
    </row>
    <row r="606" spans="1:6" ht="15">
      <c r="A606" s="179" t="s">
        <v>1296</v>
      </c>
      <c r="B606" s="179" t="s">
        <v>179</v>
      </c>
      <c r="C606" s="2">
        <v>6</v>
      </c>
      <c r="D606" s="2">
        <v>86866</v>
      </c>
      <c r="E606" s="162">
        <v>0.544</v>
      </c>
      <c r="F606" s="2">
        <f t="shared" si="9"/>
        <v>28798.816000000003</v>
      </c>
    </row>
    <row r="607" spans="1:6" ht="15">
      <c r="A607" s="183" t="s">
        <v>1297</v>
      </c>
      <c r="B607" s="183" t="s">
        <v>1298</v>
      </c>
      <c r="C607" s="2">
        <v>15</v>
      </c>
      <c r="D607" s="2">
        <v>156165</v>
      </c>
      <c r="E607" s="162">
        <v>0.938</v>
      </c>
      <c r="F607" s="2">
        <f t="shared" si="9"/>
        <v>49656.782</v>
      </c>
    </row>
    <row r="608" spans="1:6" ht="15">
      <c r="A608" s="179" t="s">
        <v>1299</v>
      </c>
      <c r="B608" s="179" t="s">
        <v>1300</v>
      </c>
      <c r="C608" s="2">
        <v>9</v>
      </c>
      <c r="D608" s="2">
        <v>102995</v>
      </c>
      <c r="E608" s="162">
        <v>0.694</v>
      </c>
      <c r="F608" s="2">
        <f t="shared" si="9"/>
        <v>36739.666</v>
      </c>
    </row>
    <row r="609" spans="1:6" ht="15">
      <c r="A609" s="183" t="s">
        <v>1301</v>
      </c>
      <c r="B609" s="183" t="s">
        <v>1302</v>
      </c>
      <c r="C609" s="2">
        <v>22</v>
      </c>
      <c r="D609" s="2">
        <v>232941</v>
      </c>
      <c r="E609" s="162">
        <v>1.409</v>
      </c>
      <c r="F609" s="2">
        <f t="shared" si="9"/>
        <v>74591.051</v>
      </c>
    </row>
    <row r="610" spans="1:6" ht="15">
      <c r="A610" s="179" t="s">
        <v>1303</v>
      </c>
      <c r="B610" s="179" t="s">
        <v>180</v>
      </c>
      <c r="C610" s="2">
        <v>15</v>
      </c>
      <c r="D610" s="2">
        <v>152324</v>
      </c>
      <c r="E610" s="162">
        <v>1.028</v>
      </c>
      <c r="F610" s="2">
        <f t="shared" si="9"/>
        <v>54421.292</v>
      </c>
    </row>
    <row r="611" spans="1:6" ht="15">
      <c r="A611" s="183" t="s">
        <v>1304</v>
      </c>
      <c r="B611" s="183" t="s">
        <v>181</v>
      </c>
      <c r="C611" s="2">
        <v>12</v>
      </c>
      <c r="D611" s="2">
        <v>110921</v>
      </c>
      <c r="E611" s="162">
        <v>0.736</v>
      </c>
      <c r="F611" s="2">
        <f t="shared" si="9"/>
        <v>38963.104</v>
      </c>
    </row>
    <row r="612" spans="1:6" ht="15">
      <c r="A612" s="179" t="s">
        <v>1305</v>
      </c>
      <c r="B612" s="179" t="s">
        <v>221</v>
      </c>
      <c r="C612" s="2">
        <v>51</v>
      </c>
      <c r="D612" s="2">
        <v>1237019</v>
      </c>
      <c r="E612" s="162">
        <v>11.906</v>
      </c>
      <c r="F612" s="2">
        <f t="shared" si="9"/>
        <v>630291.734</v>
      </c>
    </row>
    <row r="613" spans="1:6" ht="15">
      <c r="A613" s="183" t="s">
        <v>1306</v>
      </c>
      <c r="B613" s="183" t="s">
        <v>222</v>
      </c>
      <c r="C613" s="2">
        <v>99</v>
      </c>
      <c r="D613" s="2">
        <v>1563892</v>
      </c>
      <c r="E613" s="162">
        <v>16.219</v>
      </c>
      <c r="F613" s="2">
        <f t="shared" si="9"/>
        <v>858617.6410000001</v>
      </c>
    </row>
    <row r="614" spans="1:6" ht="15">
      <c r="A614" s="179" t="s">
        <v>1307</v>
      </c>
      <c r="B614" s="179" t="s">
        <v>1308</v>
      </c>
      <c r="C614" s="2">
        <v>41</v>
      </c>
      <c r="D614" s="2">
        <v>610580</v>
      </c>
      <c r="E614" s="162">
        <v>4.328</v>
      </c>
      <c r="F614" s="2">
        <f t="shared" si="9"/>
        <v>229119.99200000003</v>
      </c>
    </row>
    <row r="615" spans="1:6" ht="15">
      <c r="A615" s="183" t="s">
        <v>1309</v>
      </c>
      <c r="B615" s="183" t="s">
        <v>1310</v>
      </c>
      <c r="C615" s="2">
        <v>51</v>
      </c>
      <c r="D615" s="2">
        <v>500464</v>
      </c>
      <c r="E615" s="162">
        <v>3.338</v>
      </c>
      <c r="F615" s="2">
        <f t="shared" si="9"/>
        <v>176710.382</v>
      </c>
    </row>
    <row r="616" spans="1:6" ht="15">
      <c r="A616" s="179" t="s">
        <v>1311</v>
      </c>
      <c r="B616" s="179" t="s">
        <v>1312</v>
      </c>
      <c r="C616" s="2">
        <v>30</v>
      </c>
      <c r="D616" s="2">
        <v>320507</v>
      </c>
      <c r="E616" s="162">
        <v>2.255</v>
      </c>
      <c r="F616" s="2">
        <f t="shared" si="9"/>
        <v>119377.44499999999</v>
      </c>
    </row>
    <row r="617" spans="1:6" ht="15">
      <c r="A617" s="183" t="s">
        <v>1313</v>
      </c>
      <c r="B617" s="183" t="s">
        <v>1314</v>
      </c>
      <c r="C617" s="2">
        <v>14</v>
      </c>
      <c r="D617" s="2">
        <v>246697</v>
      </c>
      <c r="E617" s="162">
        <v>1.76</v>
      </c>
      <c r="F617" s="2">
        <f t="shared" si="9"/>
        <v>93172.64</v>
      </c>
    </row>
    <row r="618" spans="1:6" ht="15">
      <c r="A618" s="179" t="s">
        <v>1315</v>
      </c>
      <c r="B618" s="179" t="s">
        <v>182</v>
      </c>
      <c r="C618" s="2">
        <v>17</v>
      </c>
      <c r="D618" s="2">
        <v>225226</v>
      </c>
      <c r="E618" s="162">
        <v>1.4</v>
      </c>
      <c r="F618" s="2">
        <f t="shared" si="9"/>
        <v>74114.59999999999</v>
      </c>
    </row>
    <row r="619" spans="1:6" ht="15">
      <c r="A619" s="183" t="s">
        <v>1316</v>
      </c>
      <c r="B619" s="183" t="s">
        <v>183</v>
      </c>
      <c r="C619" s="2">
        <v>5</v>
      </c>
      <c r="D619" s="2">
        <v>108129</v>
      </c>
      <c r="E619" s="162">
        <v>0.898</v>
      </c>
      <c r="F619" s="2">
        <f t="shared" si="9"/>
        <v>47539.222</v>
      </c>
    </row>
    <row r="620" spans="1:6" ht="15">
      <c r="A620" s="179" t="s">
        <v>1317</v>
      </c>
      <c r="B620" s="179" t="s">
        <v>1318</v>
      </c>
      <c r="C620" s="2">
        <v>45</v>
      </c>
      <c r="D620" s="2">
        <v>372053</v>
      </c>
      <c r="E620" s="162">
        <v>2.42</v>
      </c>
      <c r="F620" s="2">
        <f t="shared" si="9"/>
        <v>128112.37999999999</v>
      </c>
    </row>
    <row r="621" spans="1:6" ht="15">
      <c r="A621" s="183" t="s">
        <v>1319</v>
      </c>
      <c r="B621" s="183" t="s">
        <v>184</v>
      </c>
      <c r="C621" s="2">
        <v>32</v>
      </c>
      <c r="D621" s="2">
        <v>260349</v>
      </c>
      <c r="E621" s="162">
        <v>1.6</v>
      </c>
      <c r="F621" s="2">
        <f t="shared" si="9"/>
        <v>84702.40000000001</v>
      </c>
    </row>
    <row r="622" spans="1:6" ht="15">
      <c r="A622" s="179" t="s">
        <v>1320</v>
      </c>
      <c r="B622" s="179" t="s">
        <v>185</v>
      </c>
      <c r="C622" s="2">
        <v>20</v>
      </c>
      <c r="D622" s="2">
        <v>186384</v>
      </c>
      <c r="E622" s="162">
        <v>1.109</v>
      </c>
      <c r="F622" s="2">
        <f t="shared" si="9"/>
        <v>58709.351</v>
      </c>
    </row>
    <row r="623" spans="1:6" ht="15">
      <c r="A623" s="183" t="s">
        <v>1321</v>
      </c>
      <c r="B623" s="183" t="s">
        <v>1322</v>
      </c>
      <c r="C623" s="2">
        <v>76</v>
      </c>
      <c r="D623" s="2">
        <v>1001252</v>
      </c>
      <c r="E623" s="162">
        <v>5.636</v>
      </c>
      <c r="F623" s="2">
        <f t="shared" si="9"/>
        <v>298364.204</v>
      </c>
    </row>
    <row r="624" spans="1:6" ht="15">
      <c r="A624" s="179" t="s">
        <v>1323</v>
      </c>
      <c r="B624" s="179" t="s">
        <v>1324</v>
      </c>
      <c r="C624" s="2">
        <v>45</v>
      </c>
      <c r="D624" s="2">
        <v>470662</v>
      </c>
      <c r="E624" s="162">
        <v>2.677</v>
      </c>
      <c r="F624" s="2">
        <f t="shared" si="9"/>
        <v>141717.703</v>
      </c>
    </row>
    <row r="625" spans="1:6" ht="15">
      <c r="A625" s="183" t="s">
        <v>1325</v>
      </c>
      <c r="B625" s="183" t="s">
        <v>1326</v>
      </c>
      <c r="C625" s="2">
        <v>38</v>
      </c>
      <c r="D625" s="2">
        <v>374766</v>
      </c>
      <c r="E625" s="162">
        <v>1.817</v>
      </c>
      <c r="F625" s="2">
        <f t="shared" si="9"/>
        <v>96190.163</v>
      </c>
    </row>
    <row r="626" spans="1:6" ht="15">
      <c r="A626" s="179" t="s">
        <v>1327</v>
      </c>
      <c r="B626" s="179" t="s">
        <v>1328</v>
      </c>
      <c r="C626" s="2">
        <v>50</v>
      </c>
      <c r="D626" s="2">
        <v>536145</v>
      </c>
      <c r="E626" s="162">
        <v>4.599</v>
      </c>
      <c r="F626" s="2">
        <f t="shared" si="9"/>
        <v>243466.461</v>
      </c>
    </row>
    <row r="627" spans="1:6" ht="15">
      <c r="A627" s="183" t="s">
        <v>1329</v>
      </c>
      <c r="B627" s="183" t="s">
        <v>1330</v>
      </c>
      <c r="C627" s="2">
        <v>22</v>
      </c>
      <c r="D627" s="2">
        <v>317364</v>
      </c>
      <c r="E627" s="162">
        <v>1.801</v>
      </c>
      <c r="F627" s="2">
        <f t="shared" si="9"/>
        <v>95343.139</v>
      </c>
    </row>
    <row r="628" spans="1:6" ht="15">
      <c r="A628" s="179" t="s">
        <v>1331</v>
      </c>
      <c r="B628" s="179" t="s">
        <v>1332</v>
      </c>
      <c r="C628" s="2">
        <v>23</v>
      </c>
      <c r="D628" s="2">
        <v>411144</v>
      </c>
      <c r="E628" s="162">
        <v>2.664</v>
      </c>
      <c r="F628" s="2">
        <f t="shared" si="9"/>
        <v>141029.496</v>
      </c>
    </row>
    <row r="629" spans="1:6" ht="15">
      <c r="A629" s="183" t="s">
        <v>1333</v>
      </c>
      <c r="B629" s="183" t="s">
        <v>1334</v>
      </c>
      <c r="C629" s="2">
        <v>12</v>
      </c>
      <c r="D629" s="2">
        <v>166959</v>
      </c>
      <c r="E629" s="162">
        <v>1.204</v>
      </c>
      <c r="F629" s="2">
        <f t="shared" si="9"/>
        <v>63738.556</v>
      </c>
    </row>
    <row r="630" spans="1:6" ht="15">
      <c r="A630" s="179" t="s">
        <v>1335</v>
      </c>
      <c r="B630" s="179" t="s">
        <v>1336</v>
      </c>
      <c r="C630" s="2">
        <v>6</v>
      </c>
      <c r="D630" s="2">
        <v>118846</v>
      </c>
      <c r="E630" s="162">
        <v>0.975</v>
      </c>
      <c r="F630" s="2">
        <f t="shared" si="9"/>
        <v>51615.525</v>
      </c>
    </row>
    <row r="631" spans="1:6" ht="15">
      <c r="A631" s="183" t="s">
        <v>1337</v>
      </c>
      <c r="B631" s="183" t="s">
        <v>1338</v>
      </c>
      <c r="C631" s="2">
        <v>18</v>
      </c>
      <c r="D631" s="2">
        <v>204689</v>
      </c>
      <c r="E631" s="162">
        <v>1.199</v>
      </c>
      <c r="F631" s="2">
        <f t="shared" si="9"/>
        <v>63473.861000000004</v>
      </c>
    </row>
    <row r="632" spans="1:6" ht="15">
      <c r="A632" s="179" t="s">
        <v>1339</v>
      </c>
      <c r="B632" s="179" t="s">
        <v>1340</v>
      </c>
      <c r="C632" s="2">
        <v>6</v>
      </c>
      <c r="D632" s="2">
        <v>192056</v>
      </c>
      <c r="E632" s="162">
        <v>1.113</v>
      </c>
      <c r="F632" s="2">
        <f t="shared" si="9"/>
        <v>58921.106999999996</v>
      </c>
    </row>
    <row r="633" spans="1:6" ht="15">
      <c r="A633" s="183" t="s">
        <v>1341</v>
      </c>
      <c r="B633" s="183" t="s">
        <v>229</v>
      </c>
      <c r="C633" s="2">
        <v>10</v>
      </c>
      <c r="D633" s="2">
        <v>171049</v>
      </c>
      <c r="E633" s="162">
        <v>1.139</v>
      </c>
      <c r="F633" s="2">
        <f t="shared" si="9"/>
        <v>60297.521</v>
      </c>
    </row>
    <row r="634" spans="1:6" ht="15">
      <c r="A634" s="179" t="s">
        <v>1342</v>
      </c>
      <c r="B634" s="179" t="s">
        <v>186</v>
      </c>
      <c r="C634" s="2">
        <v>9</v>
      </c>
      <c r="D634" s="2">
        <v>115227</v>
      </c>
      <c r="E634" s="162">
        <v>0.778</v>
      </c>
      <c r="F634" s="2">
        <f t="shared" si="9"/>
        <v>41186.542</v>
      </c>
    </row>
    <row r="635" spans="1:6" ht="15">
      <c r="A635" s="183" t="s">
        <v>1343</v>
      </c>
      <c r="B635" s="183" t="s">
        <v>1344</v>
      </c>
      <c r="C635" s="2">
        <v>17</v>
      </c>
      <c r="D635" s="2">
        <v>143719</v>
      </c>
      <c r="E635" s="162">
        <v>0.809</v>
      </c>
      <c r="F635" s="2">
        <f t="shared" si="9"/>
        <v>42827.651000000005</v>
      </c>
    </row>
    <row r="636" spans="1:6" ht="15">
      <c r="A636" s="179" t="s">
        <v>1345</v>
      </c>
      <c r="B636" s="179" t="s">
        <v>1346</v>
      </c>
      <c r="C636" s="2">
        <v>47</v>
      </c>
      <c r="D636" s="2">
        <v>282312</v>
      </c>
      <c r="E636" s="162">
        <v>2.209</v>
      </c>
      <c r="F636" s="2">
        <f t="shared" si="9"/>
        <v>116942.251</v>
      </c>
    </row>
    <row r="637" spans="1:6" ht="15">
      <c r="A637" s="183" t="s">
        <v>1347</v>
      </c>
      <c r="B637" s="183" t="s">
        <v>187</v>
      </c>
      <c r="C637" s="2">
        <v>30</v>
      </c>
      <c r="D637" s="2">
        <v>197295</v>
      </c>
      <c r="E637" s="162">
        <v>1.394</v>
      </c>
      <c r="F637" s="2">
        <f t="shared" si="9"/>
        <v>73796.966</v>
      </c>
    </row>
    <row r="638" spans="1:6" ht="15">
      <c r="A638" s="179" t="s">
        <v>1348</v>
      </c>
      <c r="B638" s="179" t="s">
        <v>188</v>
      </c>
      <c r="C638" s="2">
        <v>17</v>
      </c>
      <c r="D638" s="2">
        <v>140325</v>
      </c>
      <c r="E638" s="162">
        <v>0.84</v>
      </c>
      <c r="F638" s="2">
        <f t="shared" si="9"/>
        <v>44468.759999999995</v>
      </c>
    </row>
    <row r="639" spans="1:6" ht="15">
      <c r="A639" s="183" t="s">
        <v>1349</v>
      </c>
      <c r="B639" s="183" t="s">
        <v>3080</v>
      </c>
      <c r="C639" s="2">
        <v>65</v>
      </c>
      <c r="D639" s="2">
        <v>853333</v>
      </c>
      <c r="E639" s="162">
        <v>4.692</v>
      </c>
      <c r="F639" s="2">
        <f t="shared" si="9"/>
        <v>248389.788</v>
      </c>
    </row>
    <row r="640" spans="1:6" ht="15">
      <c r="A640" s="179" t="s">
        <v>1350</v>
      </c>
      <c r="B640" s="179" t="s">
        <v>3081</v>
      </c>
      <c r="C640" s="2">
        <v>30</v>
      </c>
      <c r="D640" s="2">
        <v>335449</v>
      </c>
      <c r="E640" s="162">
        <v>2.022</v>
      </c>
      <c r="F640" s="2">
        <f t="shared" si="9"/>
        <v>107042.658</v>
      </c>
    </row>
    <row r="641" spans="1:6" ht="15">
      <c r="A641" s="183" t="s">
        <v>1351</v>
      </c>
      <c r="B641" s="183" t="s">
        <v>3082</v>
      </c>
      <c r="C641" s="2">
        <v>17</v>
      </c>
      <c r="D641" s="2">
        <v>205221</v>
      </c>
      <c r="E641" s="162">
        <v>1.325</v>
      </c>
      <c r="F641" s="2">
        <f t="shared" si="9"/>
        <v>70144.175</v>
      </c>
    </row>
    <row r="642" spans="1:6" ht="15">
      <c r="A642" s="179" t="s">
        <v>1352</v>
      </c>
      <c r="B642" s="179" t="s">
        <v>227</v>
      </c>
      <c r="C642" s="2">
        <v>38</v>
      </c>
      <c r="D642" s="2">
        <v>353332</v>
      </c>
      <c r="E642" s="162">
        <v>2.002</v>
      </c>
      <c r="F642" s="2">
        <f t="shared" si="9"/>
        <v>105983.87799999998</v>
      </c>
    </row>
    <row r="643" spans="1:6" ht="15">
      <c r="A643" s="183" t="s">
        <v>1353</v>
      </c>
      <c r="B643" s="183" t="s">
        <v>228</v>
      </c>
      <c r="C643" s="2">
        <v>22</v>
      </c>
      <c r="D643" s="2">
        <v>184765</v>
      </c>
      <c r="E643" s="162">
        <v>0.926</v>
      </c>
      <c r="F643" s="2">
        <f t="shared" si="9"/>
        <v>49021.514</v>
      </c>
    </row>
    <row r="644" spans="1:6" ht="15">
      <c r="A644" s="179" t="s">
        <v>1354</v>
      </c>
      <c r="B644" s="179" t="s">
        <v>1355</v>
      </c>
      <c r="C644" s="2">
        <v>31</v>
      </c>
      <c r="D644" s="2">
        <v>273547</v>
      </c>
      <c r="E644" s="162">
        <v>1.802</v>
      </c>
      <c r="F644" s="2">
        <f t="shared" si="9"/>
        <v>95396.07800000001</v>
      </c>
    </row>
    <row r="645" spans="1:6" ht="15">
      <c r="A645" s="183" t="s">
        <v>1356</v>
      </c>
      <c r="B645" s="183" t="s">
        <v>1357</v>
      </c>
      <c r="C645" s="2">
        <v>23</v>
      </c>
      <c r="D645" s="2">
        <v>174408</v>
      </c>
      <c r="E645" s="162">
        <v>1.297</v>
      </c>
      <c r="F645" s="2">
        <f t="shared" si="9"/>
        <v>68661.883</v>
      </c>
    </row>
    <row r="646" spans="1:6" ht="15">
      <c r="A646" s="179" t="s">
        <v>1358</v>
      </c>
      <c r="B646" s="179" t="s">
        <v>1359</v>
      </c>
      <c r="C646" s="2">
        <v>19</v>
      </c>
      <c r="D646" s="2">
        <v>127994</v>
      </c>
      <c r="E646" s="162">
        <v>1.009</v>
      </c>
      <c r="F646" s="2">
        <f t="shared" si="9"/>
        <v>53415.450999999994</v>
      </c>
    </row>
    <row r="647" spans="1:6" ht="15">
      <c r="A647" s="183" t="s">
        <v>1360</v>
      </c>
      <c r="B647" s="183" t="s">
        <v>189</v>
      </c>
      <c r="C647" s="2">
        <v>20</v>
      </c>
      <c r="D647" s="2">
        <v>264598</v>
      </c>
      <c r="E647" s="162">
        <v>1.942</v>
      </c>
      <c r="F647" s="2">
        <f t="shared" si="9"/>
        <v>102807.538</v>
      </c>
    </row>
    <row r="648" spans="1:6" ht="15">
      <c r="A648" s="179" t="s">
        <v>1361</v>
      </c>
      <c r="B648" s="179" t="s">
        <v>1362</v>
      </c>
      <c r="C648" s="2">
        <v>22</v>
      </c>
      <c r="D648" s="2">
        <v>198609</v>
      </c>
      <c r="E648" s="162">
        <v>1.203</v>
      </c>
      <c r="F648" s="2">
        <f t="shared" si="9"/>
        <v>63685.617000000006</v>
      </c>
    </row>
    <row r="649" spans="1:6" ht="15">
      <c r="A649" s="183" t="s">
        <v>1363</v>
      </c>
      <c r="B649" s="183" t="s">
        <v>1364</v>
      </c>
      <c r="C649" s="2">
        <v>13</v>
      </c>
      <c r="D649" s="2">
        <v>114196</v>
      </c>
      <c r="E649" s="162">
        <v>0.757</v>
      </c>
      <c r="F649" s="2">
        <f t="shared" si="9"/>
        <v>40074.823000000004</v>
      </c>
    </row>
    <row r="650" spans="1:6" ht="15">
      <c r="A650" s="179" t="s">
        <v>1365</v>
      </c>
      <c r="B650" s="179" t="s">
        <v>1366</v>
      </c>
      <c r="C650" s="2">
        <v>10</v>
      </c>
      <c r="D650" s="2">
        <v>82397</v>
      </c>
      <c r="E650" s="162">
        <v>0.597</v>
      </c>
      <c r="F650" s="2">
        <f t="shared" si="9"/>
        <v>31604.583</v>
      </c>
    </row>
    <row r="651" spans="1:6" ht="15">
      <c r="A651" s="183" t="s">
        <v>1367</v>
      </c>
      <c r="B651" s="183" t="s">
        <v>1368</v>
      </c>
      <c r="C651" s="2">
        <v>16</v>
      </c>
      <c r="D651" s="2">
        <v>165666</v>
      </c>
      <c r="E651" s="162">
        <v>1.071</v>
      </c>
      <c r="F651" s="2">
        <f aca="true" t="shared" si="10" ref="F651:F714">+E651*$F$6</f>
        <v>56697.668999999994</v>
      </c>
    </row>
    <row r="652" spans="1:6" ht="15">
      <c r="A652" s="179" t="s">
        <v>1369</v>
      </c>
      <c r="B652" s="179" t="s">
        <v>1370</v>
      </c>
      <c r="C652" s="2">
        <v>13</v>
      </c>
      <c r="D652" s="2">
        <v>117538</v>
      </c>
      <c r="E652" s="162">
        <v>0.811</v>
      </c>
      <c r="F652" s="2">
        <f t="shared" si="10"/>
        <v>42933.529</v>
      </c>
    </row>
    <row r="653" spans="1:6" ht="15">
      <c r="A653" s="183" t="s">
        <v>1371</v>
      </c>
      <c r="B653" s="183" t="s">
        <v>1372</v>
      </c>
      <c r="C653" s="2">
        <v>9</v>
      </c>
      <c r="D653" s="2">
        <v>77346</v>
      </c>
      <c r="E653" s="162">
        <v>0.574</v>
      </c>
      <c r="F653" s="2">
        <f t="shared" si="10"/>
        <v>30386.985999999997</v>
      </c>
    </row>
    <row r="654" spans="1:6" ht="15">
      <c r="A654" s="179" t="s">
        <v>1373</v>
      </c>
      <c r="B654" s="179" t="s">
        <v>1374</v>
      </c>
      <c r="C654" s="2">
        <v>15</v>
      </c>
      <c r="D654" s="2">
        <v>153251</v>
      </c>
      <c r="E654" s="162">
        <v>0.873</v>
      </c>
      <c r="F654" s="2">
        <f t="shared" si="10"/>
        <v>46215.747</v>
      </c>
    </row>
    <row r="655" spans="1:6" ht="15">
      <c r="A655" s="183" t="s">
        <v>1375</v>
      </c>
      <c r="B655" s="183" t="s">
        <v>1376</v>
      </c>
      <c r="C655" s="2">
        <v>12</v>
      </c>
      <c r="D655" s="2">
        <v>86287</v>
      </c>
      <c r="E655" s="162">
        <v>0.612</v>
      </c>
      <c r="F655" s="2">
        <f t="shared" si="10"/>
        <v>32398.667999999998</v>
      </c>
    </row>
    <row r="656" spans="1:6" ht="15">
      <c r="A656" s="179" t="s">
        <v>1377</v>
      </c>
      <c r="B656" s="179" t="s">
        <v>1378</v>
      </c>
      <c r="C656" s="2">
        <v>6</v>
      </c>
      <c r="D656" s="2">
        <v>58667</v>
      </c>
      <c r="E656" s="162">
        <v>0.461</v>
      </c>
      <c r="F656" s="2">
        <f t="shared" si="10"/>
        <v>24404.879</v>
      </c>
    </row>
    <row r="657" spans="1:6" ht="15">
      <c r="A657" s="183" t="s">
        <v>1379</v>
      </c>
      <c r="B657" s="183" t="s">
        <v>1380</v>
      </c>
      <c r="C657" s="2">
        <v>27</v>
      </c>
      <c r="D657" s="2">
        <v>191136</v>
      </c>
      <c r="E657" s="162">
        <v>1.32</v>
      </c>
      <c r="F657" s="2">
        <f t="shared" si="10"/>
        <v>69879.48000000001</v>
      </c>
    </row>
    <row r="658" spans="1:6" ht="15">
      <c r="A658" s="179" t="s">
        <v>1381</v>
      </c>
      <c r="B658" s="179" t="s">
        <v>1382</v>
      </c>
      <c r="C658" s="2">
        <v>19</v>
      </c>
      <c r="D658" s="2">
        <v>131864</v>
      </c>
      <c r="E658" s="162">
        <v>0.973</v>
      </c>
      <c r="F658" s="2">
        <f t="shared" si="10"/>
        <v>51509.647</v>
      </c>
    </row>
    <row r="659" spans="1:6" ht="15">
      <c r="A659" s="183" t="s">
        <v>1383</v>
      </c>
      <c r="B659" s="183" t="s">
        <v>1384</v>
      </c>
      <c r="C659" s="2">
        <v>13</v>
      </c>
      <c r="D659" s="2">
        <v>101902</v>
      </c>
      <c r="E659" s="162">
        <v>0.728</v>
      </c>
      <c r="F659" s="2">
        <f t="shared" si="10"/>
        <v>38539.592</v>
      </c>
    </row>
    <row r="660" spans="1:6" ht="15">
      <c r="A660" s="179" t="s">
        <v>1385</v>
      </c>
      <c r="B660" s="179" t="s">
        <v>3083</v>
      </c>
      <c r="C660" s="2">
        <v>17</v>
      </c>
      <c r="D660" s="2">
        <v>211490</v>
      </c>
      <c r="E660" s="162">
        <v>1.384</v>
      </c>
      <c r="F660" s="2">
        <f t="shared" si="10"/>
        <v>73267.576</v>
      </c>
    </row>
    <row r="661" spans="1:6" ht="15">
      <c r="A661" s="183" t="s">
        <v>1386</v>
      </c>
      <c r="B661" s="183" t="s">
        <v>190</v>
      </c>
      <c r="C661" s="2">
        <v>33</v>
      </c>
      <c r="D661" s="2">
        <v>130506</v>
      </c>
      <c r="E661" s="162">
        <v>0.708</v>
      </c>
      <c r="F661" s="2">
        <f t="shared" si="10"/>
        <v>37480.812</v>
      </c>
    </row>
    <row r="662" spans="1:6" ht="15">
      <c r="A662" s="179" t="s">
        <v>1387</v>
      </c>
      <c r="B662" s="179" t="s">
        <v>191</v>
      </c>
      <c r="C662" s="2">
        <v>24</v>
      </c>
      <c r="D662" s="2">
        <v>150939</v>
      </c>
      <c r="E662" s="162">
        <v>0.858</v>
      </c>
      <c r="F662" s="2">
        <f t="shared" si="10"/>
        <v>45421.662</v>
      </c>
    </row>
    <row r="663" spans="1:6" ht="15">
      <c r="A663" s="183" t="s">
        <v>1388</v>
      </c>
      <c r="B663" s="183" t="s">
        <v>192</v>
      </c>
      <c r="C663" s="2">
        <v>9</v>
      </c>
      <c r="D663" s="2">
        <v>82800</v>
      </c>
      <c r="E663" s="162">
        <v>0.537</v>
      </c>
      <c r="F663" s="2">
        <f t="shared" si="10"/>
        <v>28428.243000000002</v>
      </c>
    </row>
    <row r="664" spans="1:6" ht="15">
      <c r="A664" s="179" t="s">
        <v>1389</v>
      </c>
      <c r="B664" s="179" t="s">
        <v>193</v>
      </c>
      <c r="C664" s="2">
        <v>23</v>
      </c>
      <c r="D664" s="2">
        <v>144392</v>
      </c>
      <c r="E664" s="162">
        <v>0.926</v>
      </c>
      <c r="F664" s="2">
        <f t="shared" si="10"/>
        <v>49021.514</v>
      </c>
    </row>
    <row r="665" spans="1:6" ht="15">
      <c r="A665" s="183" t="s">
        <v>1390</v>
      </c>
      <c r="B665" s="183" t="s">
        <v>258</v>
      </c>
      <c r="C665" s="2">
        <v>6</v>
      </c>
      <c r="D665" s="2">
        <v>66097</v>
      </c>
      <c r="E665" s="162">
        <v>0.445</v>
      </c>
      <c r="F665" s="2">
        <f t="shared" si="10"/>
        <v>23557.855</v>
      </c>
    </row>
    <row r="666" spans="1:6" ht="15">
      <c r="A666" s="179" t="s">
        <v>1391</v>
      </c>
      <c r="B666" s="179" t="s">
        <v>194</v>
      </c>
      <c r="C666" s="2">
        <v>5</v>
      </c>
      <c r="D666" s="2">
        <v>83156</v>
      </c>
      <c r="E666" s="162">
        <v>0.498</v>
      </c>
      <c r="F666" s="2">
        <f t="shared" si="10"/>
        <v>26363.622</v>
      </c>
    </row>
    <row r="667" spans="1:6" ht="15">
      <c r="A667" s="183" t="s">
        <v>1392</v>
      </c>
      <c r="B667" s="183" t="s">
        <v>195</v>
      </c>
      <c r="C667" s="2">
        <v>5</v>
      </c>
      <c r="D667" s="2">
        <v>54084</v>
      </c>
      <c r="E667" s="162">
        <v>0.397</v>
      </c>
      <c r="F667" s="2">
        <f t="shared" si="10"/>
        <v>21016.783</v>
      </c>
    </row>
    <row r="668" spans="1:6" ht="15">
      <c r="A668" s="179" t="s">
        <v>1393</v>
      </c>
      <c r="B668" s="179" t="s">
        <v>196</v>
      </c>
      <c r="C668" s="2">
        <v>13</v>
      </c>
      <c r="D668" s="2">
        <v>127711</v>
      </c>
      <c r="E668" s="162">
        <v>0.799</v>
      </c>
      <c r="F668" s="2">
        <f t="shared" si="10"/>
        <v>42298.261000000006</v>
      </c>
    </row>
    <row r="669" spans="1:6" ht="15">
      <c r="A669" s="183" t="s">
        <v>1394</v>
      </c>
      <c r="B669" s="183" t="s">
        <v>259</v>
      </c>
      <c r="C669" s="2">
        <v>5</v>
      </c>
      <c r="D669" s="2">
        <v>76354</v>
      </c>
      <c r="E669" s="162">
        <v>0.454</v>
      </c>
      <c r="F669" s="2">
        <f t="shared" si="10"/>
        <v>24034.306</v>
      </c>
    </row>
    <row r="670" spans="1:6" ht="15">
      <c r="A670" s="179" t="s">
        <v>1395</v>
      </c>
      <c r="B670" s="179" t="s">
        <v>197</v>
      </c>
      <c r="C670" s="2">
        <v>28</v>
      </c>
      <c r="D670" s="2">
        <v>176717</v>
      </c>
      <c r="E670" s="162">
        <v>1.206</v>
      </c>
      <c r="F670" s="2">
        <f t="shared" si="10"/>
        <v>63844.434</v>
      </c>
    </row>
    <row r="671" spans="1:6" ht="15">
      <c r="A671" s="183" t="s">
        <v>1396</v>
      </c>
      <c r="B671" s="183" t="s">
        <v>198</v>
      </c>
      <c r="C671" s="2">
        <v>26</v>
      </c>
      <c r="D671" s="2">
        <v>166347</v>
      </c>
      <c r="E671" s="162">
        <v>1.05</v>
      </c>
      <c r="F671" s="2">
        <f t="shared" si="10"/>
        <v>55585.950000000004</v>
      </c>
    </row>
    <row r="672" spans="1:6" ht="15">
      <c r="A672" s="179" t="s">
        <v>1397</v>
      </c>
      <c r="B672" s="179" t="s">
        <v>1398</v>
      </c>
      <c r="C672" s="2">
        <v>35</v>
      </c>
      <c r="D672" s="2">
        <v>99999999</v>
      </c>
      <c r="E672" s="162">
        <v>0.533</v>
      </c>
      <c r="F672" s="2">
        <f t="shared" si="10"/>
        <v>28216.487</v>
      </c>
    </row>
    <row r="673" spans="1:6" ht="15">
      <c r="A673" s="183" t="s">
        <v>1399</v>
      </c>
      <c r="B673" s="183" t="s">
        <v>199</v>
      </c>
      <c r="C673" s="2">
        <v>35</v>
      </c>
      <c r="D673" s="2">
        <v>99999999</v>
      </c>
      <c r="E673" s="162">
        <v>0.533</v>
      </c>
      <c r="F673" s="2">
        <f t="shared" si="10"/>
        <v>28216.487</v>
      </c>
    </row>
    <row r="674" spans="1:6" ht="15">
      <c r="A674" s="179" t="s">
        <v>1400</v>
      </c>
      <c r="B674" s="179" t="s">
        <v>200</v>
      </c>
      <c r="C674" s="2">
        <v>35</v>
      </c>
      <c r="D674" s="2">
        <v>85990783</v>
      </c>
      <c r="E674" s="162">
        <v>0.533</v>
      </c>
      <c r="F674" s="2">
        <f t="shared" si="10"/>
        <v>28216.487</v>
      </c>
    </row>
    <row r="675" spans="1:6" ht="15">
      <c r="A675" s="183" t="s">
        <v>1401</v>
      </c>
      <c r="B675" s="183" t="s">
        <v>201</v>
      </c>
      <c r="C675" s="2">
        <v>16</v>
      </c>
      <c r="D675" s="2">
        <v>120381</v>
      </c>
      <c r="E675" s="162">
        <v>0.649</v>
      </c>
      <c r="F675" s="2">
        <f t="shared" si="10"/>
        <v>34357.411</v>
      </c>
    </row>
    <row r="676" spans="1:6" ht="15">
      <c r="A676" s="179" t="s">
        <v>1402</v>
      </c>
      <c r="B676" s="179" t="s">
        <v>202</v>
      </c>
      <c r="C676" s="2">
        <v>9</v>
      </c>
      <c r="D676" s="2">
        <v>121601</v>
      </c>
      <c r="E676" s="162">
        <v>0.654</v>
      </c>
      <c r="F676" s="2">
        <f t="shared" si="10"/>
        <v>34622.106</v>
      </c>
    </row>
    <row r="677" spans="1:6" ht="15">
      <c r="A677" s="183" t="s">
        <v>1403</v>
      </c>
      <c r="B677" s="183" t="s">
        <v>260</v>
      </c>
      <c r="C677" s="2">
        <v>35</v>
      </c>
      <c r="D677" s="2">
        <v>99999999</v>
      </c>
      <c r="E677" s="162">
        <v>0.669</v>
      </c>
      <c r="F677" s="2">
        <f t="shared" si="10"/>
        <v>35416.191</v>
      </c>
    </row>
    <row r="678" spans="1:6" ht="15">
      <c r="A678" s="179" t="s">
        <v>1404</v>
      </c>
      <c r="B678" s="179" t="s">
        <v>261</v>
      </c>
      <c r="C678" s="2">
        <v>22</v>
      </c>
      <c r="D678" s="2">
        <v>282319</v>
      </c>
      <c r="E678" s="162">
        <v>1.623</v>
      </c>
      <c r="F678" s="2">
        <f t="shared" si="10"/>
        <v>85919.997</v>
      </c>
    </row>
    <row r="679" spans="1:6" ht="15">
      <c r="A679" s="183" t="s">
        <v>1405</v>
      </c>
      <c r="B679" s="183" t="s">
        <v>262</v>
      </c>
      <c r="C679" s="2">
        <v>9</v>
      </c>
      <c r="D679" s="2">
        <v>102174</v>
      </c>
      <c r="E679" s="162">
        <v>0.624</v>
      </c>
      <c r="F679" s="2">
        <f t="shared" si="10"/>
        <v>33033.936</v>
      </c>
    </row>
    <row r="680" spans="1:6" ht="15">
      <c r="A680" s="179" t="s">
        <v>1406</v>
      </c>
      <c r="B680" s="179" t="s">
        <v>203</v>
      </c>
      <c r="C680" s="2">
        <v>35</v>
      </c>
      <c r="D680" s="2">
        <v>117441</v>
      </c>
      <c r="E680" s="162">
        <v>0.641</v>
      </c>
      <c r="F680" s="2">
        <f t="shared" si="10"/>
        <v>33933.899</v>
      </c>
    </row>
    <row r="681" spans="1:6" ht="15">
      <c r="A681" s="183" t="s">
        <v>1407</v>
      </c>
      <c r="B681" s="183" t="s">
        <v>263</v>
      </c>
      <c r="C681" s="2">
        <v>20</v>
      </c>
      <c r="D681" s="2">
        <v>161805</v>
      </c>
      <c r="E681" s="162">
        <v>1</v>
      </c>
      <c r="F681" s="2">
        <f t="shared" si="10"/>
        <v>52939</v>
      </c>
    </row>
    <row r="682" spans="1:6" ht="15">
      <c r="A682" s="179" t="s">
        <v>1408</v>
      </c>
      <c r="B682" s="179" t="s">
        <v>3084</v>
      </c>
      <c r="C682" s="2">
        <v>5</v>
      </c>
      <c r="D682" s="2">
        <v>32927</v>
      </c>
      <c r="E682" s="162">
        <v>0.266</v>
      </c>
      <c r="F682" s="2">
        <f t="shared" si="10"/>
        <v>14081.774000000001</v>
      </c>
    </row>
    <row r="683" spans="1:6" ht="15">
      <c r="A683" s="183" t="s">
        <v>1409</v>
      </c>
      <c r="B683" s="183" t="s">
        <v>3085</v>
      </c>
      <c r="C683" s="2">
        <v>9</v>
      </c>
      <c r="D683" s="2">
        <v>87763</v>
      </c>
      <c r="E683" s="162">
        <v>0.55</v>
      </c>
      <c r="F683" s="2">
        <f t="shared" si="10"/>
        <v>29116.45</v>
      </c>
    </row>
    <row r="684" spans="1:6" ht="15">
      <c r="A684" s="179" t="s">
        <v>1410</v>
      </c>
      <c r="B684" s="179" t="s">
        <v>1411</v>
      </c>
      <c r="C684" s="2">
        <v>65</v>
      </c>
      <c r="D684" s="2">
        <v>452434</v>
      </c>
      <c r="E684" s="162">
        <v>4.681</v>
      </c>
      <c r="F684" s="2">
        <f t="shared" si="10"/>
        <v>247807.459</v>
      </c>
    </row>
    <row r="685" spans="1:6" ht="15">
      <c r="A685" s="183" t="s">
        <v>1412</v>
      </c>
      <c r="B685" s="183" t="s">
        <v>1413</v>
      </c>
      <c r="C685" s="2">
        <v>278</v>
      </c>
      <c r="D685" s="2">
        <v>1733998</v>
      </c>
      <c r="E685" s="162">
        <v>12.065</v>
      </c>
      <c r="F685" s="2">
        <f t="shared" si="10"/>
        <v>638709.0349999999</v>
      </c>
    </row>
    <row r="686" spans="1:6" ht="15">
      <c r="A686" s="179" t="s">
        <v>1414</v>
      </c>
      <c r="B686" s="179" t="s">
        <v>205</v>
      </c>
      <c r="C686" s="2">
        <v>4</v>
      </c>
      <c r="D686" s="2">
        <v>55620</v>
      </c>
      <c r="E686" s="162">
        <v>0.356</v>
      </c>
      <c r="F686" s="2">
        <f t="shared" si="10"/>
        <v>18846.284</v>
      </c>
    </row>
    <row r="687" spans="1:6" ht="15">
      <c r="A687" s="183" t="s">
        <v>1415</v>
      </c>
      <c r="B687" s="183" t="s">
        <v>1416</v>
      </c>
      <c r="C687" s="2">
        <v>12</v>
      </c>
      <c r="D687" s="2">
        <v>165251</v>
      </c>
      <c r="E687" s="162">
        <v>0.921</v>
      </c>
      <c r="F687" s="2">
        <f t="shared" si="10"/>
        <v>48756.819</v>
      </c>
    </row>
    <row r="688" spans="1:6" ht="15">
      <c r="A688" s="179" t="s">
        <v>1417</v>
      </c>
      <c r="B688" s="179" t="s">
        <v>204</v>
      </c>
      <c r="C688" s="2">
        <v>4</v>
      </c>
      <c r="D688" s="2">
        <v>49199</v>
      </c>
      <c r="E688" s="162">
        <v>0.347</v>
      </c>
      <c r="F688" s="2">
        <f t="shared" si="10"/>
        <v>18369.833</v>
      </c>
    </row>
    <row r="689" spans="1:6" ht="15">
      <c r="A689" s="183" t="s">
        <v>1418</v>
      </c>
      <c r="B689" s="183" t="s">
        <v>206</v>
      </c>
      <c r="C689" s="2">
        <v>39</v>
      </c>
      <c r="D689" s="2">
        <v>447960</v>
      </c>
      <c r="E689" s="162">
        <v>2.101</v>
      </c>
      <c r="F689" s="2">
        <f t="shared" si="10"/>
        <v>111224.83899999999</v>
      </c>
    </row>
    <row r="690" spans="1:6" ht="15">
      <c r="A690" s="179" t="s">
        <v>1419</v>
      </c>
      <c r="B690" s="179" t="s">
        <v>207</v>
      </c>
      <c r="C690" s="2">
        <v>5</v>
      </c>
      <c r="D690" s="2">
        <v>78737</v>
      </c>
      <c r="E690" s="162">
        <v>0.725</v>
      </c>
      <c r="F690" s="2">
        <f t="shared" si="10"/>
        <v>38380.775</v>
      </c>
    </row>
    <row r="691" spans="1:6" ht="15">
      <c r="A691" s="183" t="s">
        <v>1420</v>
      </c>
      <c r="B691" s="183" t="s">
        <v>2986</v>
      </c>
      <c r="C691" s="2">
        <v>45</v>
      </c>
      <c r="D691" s="2">
        <v>745862</v>
      </c>
      <c r="E691" s="162">
        <v>4.278</v>
      </c>
      <c r="F691" s="2">
        <f t="shared" si="10"/>
        <v>226473.042</v>
      </c>
    </row>
    <row r="692" spans="1:6" ht="15">
      <c r="A692" s="179" t="s">
        <v>1421</v>
      </c>
      <c r="B692" s="179" t="s">
        <v>2987</v>
      </c>
      <c r="C692" s="2">
        <v>23</v>
      </c>
      <c r="D692" s="2">
        <v>342206</v>
      </c>
      <c r="E692" s="162">
        <v>2.148</v>
      </c>
      <c r="F692" s="2">
        <f t="shared" si="10"/>
        <v>113712.97200000001</v>
      </c>
    </row>
    <row r="693" spans="1:6" ht="15">
      <c r="A693" s="183" t="s">
        <v>1422</v>
      </c>
      <c r="B693" s="183" t="s">
        <v>2988</v>
      </c>
      <c r="C693" s="2">
        <v>9</v>
      </c>
      <c r="D693" s="2">
        <v>197423</v>
      </c>
      <c r="E693" s="162">
        <v>1.199</v>
      </c>
      <c r="F693" s="2">
        <f t="shared" si="10"/>
        <v>63473.861000000004</v>
      </c>
    </row>
    <row r="694" spans="1:6" ht="15">
      <c r="A694" s="179" t="s">
        <v>1423</v>
      </c>
      <c r="B694" s="179" t="s">
        <v>1424</v>
      </c>
      <c r="C694" s="2">
        <v>20</v>
      </c>
      <c r="D694" s="2">
        <v>182234</v>
      </c>
      <c r="E694" s="162">
        <v>1.306</v>
      </c>
      <c r="F694" s="2">
        <f t="shared" si="10"/>
        <v>69138.334</v>
      </c>
    </row>
    <row r="695" spans="1:6" ht="15">
      <c r="A695" s="183" t="s">
        <v>1425</v>
      </c>
      <c r="B695" s="183" t="s">
        <v>1426</v>
      </c>
      <c r="C695" s="2">
        <v>14</v>
      </c>
      <c r="D695" s="2">
        <v>112456</v>
      </c>
      <c r="E695" s="162">
        <v>0.707</v>
      </c>
      <c r="F695" s="2">
        <f t="shared" si="10"/>
        <v>37427.873</v>
      </c>
    </row>
    <row r="696" spans="1:6" ht="15">
      <c r="A696" s="179" t="s">
        <v>1427</v>
      </c>
      <c r="B696" s="179" t="s">
        <v>1428</v>
      </c>
      <c r="C696" s="2">
        <v>5</v>
      </c>
      <c r="D696" s="2">
        <v>71151</v>
      </c>
      <c r="E696" s="162">
        <v>0.486</v>
      </c>
      <c r="F696" s="2">
        <f t="shared" si="10"/>
        <v>25728.354</v>
      </c>
    </row>
    <row r="697" spans="1:6" ht="15">
      <c r="A697" s="183" t="s">
        <v>1429</v>
      </c>
      <c r="B697" s="183" t="s">
        <v>1430</v>
      </c>
      <c r="C697" s="2">
        <v>5</v>
      </c>
      <c r="D697" s="2">
        <v>61103</v>
      </c>
      <c r="E697" s="162">
        <v>0.386</v>
      </c>
      <c r="F697" s="2">
        <f t="shared" si="10"/>
        <v>20434.454</v>
      </c>
    </row>
    <row r="698" spans="1:6" ht="15">
      <c r="A698" s="179" t="s">
        <v>1431</v>
      </c>
      <c r="B698" s="179" t="s">
        <v>1432</v>
      </c>
      <c r="C698" s="2">
        <v>4</v>
      </c>
      <c r="D698" s="2">
        <v>34843</v>
      </c>
      <c r="E698" s="162">
        <v>0.282</v>
      </c>
      <c r="F698" s="2">
        <f t="shared" si="10"/>
        <v>14928.797999999999</v>
      </c>
    </row>
    <row r="699" spans="1:6" ht="15">
      <c r="A699" s="183" t="s">
        <v>1433</v>
      </c>
      <c r="B699" s="183" t="s">
        <v>1434</v>
      </c>
      <c r="C699" s="2">
        <v>17</v>
      </c>
      <c r="D699" s="2">
        <v>223940</v>
      </c>
      <c r="E699" s="162">
        <v>1.295</v>
      </c>
      <c r="F699" s="2">
        <f t="shared" si="10"/>
        <v>68556.00499999999</v>
      </c>
    </row>
    <row r="700" spans="1:6" ht="15">
      <c r="A700" s="179" t="s">
        <v>1435</v>
      </c>
      <c r="B700" s="179" t="s">
        <v>1436</v>
      </c>
      <c r="C700" s="2">
        <v>5</v>
      </c>
      <c r="D700" s="2">
        <v>71606</v>
      </c>
      <c r="E700" s="162">
        <v>0.457</v>
      </c>
      <c r="F700" s="2">
        <f t="shared" si="10"/>
        <v>24193.123</v>
      </c>
    </row>
    <row r="701" spans="1:6" ht="15">
      <c r="A701" s="183" t="s">
        <v>1437</v>
      </c>
      <c r="B701" s="183" t="s">
        <v>1438</v>
      </c>
      <c r="C701" s="2">
        <v>4</v>
      </c>
      <c r="D701" s="2">
        <v>52508</v>
      </c>
      <c r="E701" s="162">
        <v>0.366</v>
      </c>
      <c r="F701" s="2">
        <f t="shared" si="10"/>
        <v>19375.674</v>
      </c>
    </row>
    <row r="702" spans="1:6" ht="15">
      <c r="A702" s="179" t="s">
        <v>1439</v>
      </c>
      <c r="B702" s="179" t="s">
        <v>2989</v>
      </c>
      <c r="C702" s="2">
        <v>32</v>
      </c>
      <c r="D702" s="2">
        <v>482709</v>
      </c>
      <c r="E702" s="162">
        <v>2.596</v>
      </c>
      <c r="F702" s="2">
        <f t="shared" si="10"/>
        <v>137429.644</v>
      </c>
    </row>
    <row r="703" spans="1:6" ht="15">
      <c r="A703" s="183" t="s">
        <v>1440</v>
      </c>
      <c r="B703" s="183" t="s">
        <v>2990</v>
      </c>
      <c r="C703" s="2">
        <v>9</v>
      </c>
      <c r="D703" s="2">
        <v>158497</v>
      </c>
      <c r="E703" s="162">
        <v>1.043</v>
      </c>
      <c r="F703" s="2">
        <f t="shared" si="10"/>
        <v>55215.37699999999</v>
      </c>
    </row>
    <row r="704" spans="1:6" ht="15">
      <c r="A704" s="179" t="s">
        <v>1441</v>
      </c>
      <c r="B704" s="179" t="s">
        <v>2991</v>
      </c>
      <c r="C704" s="2">
        <v>6</v>
      </c>
      <c r="D704" s="2">
        <v>102035</v>
      </c>
      <c r="E704" s="162">
        <v>0.752</v>
      </c>
      <c r="F704" s="2">
        <f t="shared" si="10"/>
        <v>39810.128</v>
      </c>
    </row>
    <row r="705" spans="1:6" ht="15">
      <c r="A705" s="183" t="s">
        <v>1442</v>
      </c>
      <c r="B705" s="183" t="s">
        <v>1443</v>
      </c>
      <c r="C705" s="2">
        <v>18</v>
      </c>
      <c r="D705" s="2">
        <v>193081</v>
      </c>
      <c r="E705" s="162">
        <v>1.063</v>
      </c>
      <c r="F705" s="2">
        <f t="shared" si="10"/>
        <v>56274.157</v>
      </c>
    </row>
    <row r="706" spans="1:6" ht="15">
      <c r="A706" s="179" t="s">
        <v>1444</v>
      </c>
      <c r="B706" s="179" t="s">
        <v>208</v>
      </c>
      <c r="C706" s="2">
        <v>12</v>
      </c>
      <c r="D706" s="2">
        <v>110305</v>
      </c>
      <c r="E706" s="162">
        <v>0.671</v>
      </c>
      <c r="F706" s="2">
        <f t="shared" si="10"/>
        <v>35522.069</v>
      </c>
    </row>
    <row r="707" spans="1:6" ht="15">
      <c r="A707" s="183" t="s">
        <v>1445</v>
      </c>
      <c r="B707" s="183" t="s">
        <v>1446</v>
      </c>
      <c r="C707" s="2">
        <v>5</v>
      </c>
      <c r="D707" s="2">
        <v>67376</v>
      </c>
      <c r="E707" s="162">
        <v>0.446</v>
      </c>
      <c r="F707" s="2">
        <f t="shared" si="10"/>
        <v>23610.794</v>
      </c>
    </row>
    <row r="708" spans="1:6" ht="15">
      <c r="A708" s="179" t="s">
        <v>1447</v>
      </c>
      <c r="B708" s="179" t="s">
        <v>1448</v>
      </c>
      <c r="C708" s="2">
        <v>20</v>
      </c>
      <c r="D708" s="2">
        <v>237315</v>
      </c>
      <c r="E708" s="162">
        <v>0.997</v>
      </c>
      <c r="F708" s="2">
        <f t="shared" si="10"/>
        <v>52780.183</v>
      </c>
    </row>
    <row r="709" spans="1:6" ht="15">
      <c r="A709" s="183" t="s">
        <v>1449</v>
      </c>
      <c r="B709" s="183" t="s">
        <v>209</v>
      </c>
      <c r="C709" s="2">
        <v>6</v>
      </c>
      <c r="D709" s="2">
        <v>79295</v>
      </c>
      <c r="E709" s="162">
        <v>0.482</v>
      </c>
      <c r="F709" s="2">
        <f t="shared" si="10"/>
        <v>25516.597999999998</v>
      </c>
    </row>
    <row r="710" spans="1:6" ht="15">
      <c r="A710" s="179" t="s">
        <v>1450</v>
      </c>
      <c r="B710" s="179" t="s">
        <v>210</v>
      </c>
      <c r="C710" s="2">
        <v>4</v>
      </c>
      <c r="D710" s="2">
        <v>39511</v>
      </c>
      <c r="E710" s="162">
        <v>0.323</v>
      </c>
      <c r="F710" s="2">
        <f t="shared" si="10"/>
        <v>17099.297000000002</v>
      </c>
    </row>
    <row r="711" spans="1:6" ht="15">
      <c r="A711" s="183" t="s">
        <v>1451</v>
      </c>
      <c r="B711" s="183" t="s">
        <v>223</v>
      </c>
      <c r="C711" s="2">
        <v>42</v>
      </c>
      <c r="D711" s="2">
        <v>1112520</v>
      </c>
      <c r="E711" s="162">
        <v>11.427</v>
      </c>
      <c r="F711" s="2">
        <f t="shared" si="10"/>
        <v>604933.953</v>
      </c>
    </row>
    <row r="712" spans="1:6" ht="15">
      <c r="A712" s="179" t="s">
        <v>1452</v>
      </c>
      <c r="B712" s="179" t="s">
        <v>224</v>
      </c>
      <c r="C712" s="2">
        <v>37</v>
      </c>
      <c r="D712" s="2">
        <v>509427</v>
      </c>
      <c r="E712" s="162">
        <v>3.331</v>
      </c>
      <c r="F712" s="2">
        <f t="shared" si="10"/>
        <v>176339.809</v>
      </c>
    </row>
    <row r="713" spans="1:6" ht="15">
      <c r="A713" s="183" t="s">
        <v>1453</v>
      </c>
      <c r="B713" s="183" t="s">
        <v>225</v>
      </c>
      <c r="C713" s="2">
        <v>35</v>
      </c>
      <c r="D713" s="2">
        <v>744330</v>
      </c>
      <c r="E713" s="162">
        <v>4.87</v>
      </c>
      <c r="F713" s="2">
        <f t="shared" si="10"/>
        <v>257812.93</v>
      </c>
    </row>
    <row r="714" spans="1:6" ht="15">
      <c r="A714" s="179" t="s">
        <v>1454</v>
      </c>
      <c r="B714" s="179" t="s">
        <v>226</v>
      </c>
      <c r="C714" s="2">
        <v>18</v>
      </c>
      <c r="D714" s="2">
        <v>245372</v>
      </c>
      <c r="E714" s="162">
        <v>1.444</v>
      </c>
      <c r="F714" s="2">
        <f t="shared" si="10"/>
        <v>76443.916</v>
      </c>
    </row>
    <row r="715" spans="1:6" ht="15">
      <c r="A715" s="183" t="s">
        <v>1459</v>
      </c>
      <c r="B715" s="183" t="s">
        <v>219</v>
      </c>
      <c r="C715" s="2">
        <v>78</v>
      </c>
      <c r="D715" s="2">
        <v>2350509</v>
      </c>
      <c r="E715" s="162">
        <v>12.362</v>
      </c>
      <c r="F715" s="2">
        <f aca="true" t="shared" si="11" ref="F715:F778">+E715*$F$6</f>
        <v>654431.9180000001</v>
      </c>
    </row>
    <row r="716" spans="1:6" ht="15">
      <c r="A716" s="179" t="s">
        <v>1474</v>
      </c>
      <c r="B716" s="179" t="s">
        <v>213</v>
      </c>
      <c r="C716" s="2">
        <v>31</v>
      </c>
      <c r="D716" s="2">
        <v>854831</v>
      </c>
      <c r="E716" s="162">
        <v>3.806</v>
      </c>
      <c r="F716" s="2">
        <f t="shared" si="11"/>
        <v>201485.834</v>
      </c>
    </row>
    <row r="717" spans="1:6" ht="15">
      <c r="A717" s="183" t="s">
        <v>1475</v>
      </c>
      <c r="B717" s="183" t="s">
        <v>214</v>
      </c>
      <c r="C717" s="2">
        <v>19</v>
      </c>
      <c r="D717" s="2">
        <v>242254</v>
      </c>
      <c r="E717" s="162">
        <v>1.507</v>
      </c>
      <c r="F717" s="2">
        <f t="shared" si="11"/>
        <v>79779.07299999999</v>
      </c>
    </row>
    <row r="718" spans="1:6" ht="15">
      <c r="A718" s="179" t="s">
        <v>1486</v>
      </c>
      <c r="B718" s="179" t="s">
        <v>212</v>
      </c>
      <c r="C718" s="2">
        <v>25</v>
      </c>
      <c r="D718" s="2">
        <v>526004</v>
      </c>
      <c r="E718" s="162">
        <v>2.918</v>
      </c>
      <c r="F718" s="2">
        <f t="shared" si="11"/>
        <v>154476.002</v>
      </c>
    </row>
    <row r="719" spans="1:6" ht="15">
      <c r="A719" s="183" t="s">
        <v>1497</v>
      </c>
      <c r="B719" s="183" t="s">
        <v>215</v>
      </c>
      <c r="C719" s="2">
        <v>9</v>
      </c>
      <c r="D719" s="2">
        <v>124438</v>
      </c>
      <c r="E719" s="162">
        <v>0.604</v>
      </c>
      <c r="F719" s="2">
        <f t="shared" si="11"/>
        <v>31975.156</v>
      </c>
    </row>
    <row r="720" spans="1:6" ht="15">
      <c r="A720" s="179" t="s">
        <v>1508</v>
      </c>
      <c r="B720" s="179" t="s">
        <v>211</v>
      </c>
      <c r="C720" s="2">
        <v>4</v>
      </c>
      <c r="D720" s="2">
        <v>96332</v>
      </c>
      <c r="E720" s="162">
        <v>0.584</v>
      </c>
      <c r="F720" s="2">
        <f t="shared" si="11"/>
        <v>30916.375999999997</v>
      </c>
    </row>
    <row r="721" spans="1:6" ht="15">
      <c r="A721" s="183" t="s">
        <v>1455</v>
      </c>
      <c r="B721" s="183" t="s">
        <v>1456</v>
      </c>
      <c r="C721" s="2">
        <v>90</v>
      </c>
      <c r="D721" s="2">
        <v>2321834</v>
      </c>
      <c r="E721" s="162">
        <v>20.771</v>
      </c>
      <c r="F721" s="2">
        <f t="shared" si="11"/>
        <v>1099595.969</v>
      </c>
    </row>
    <row r="722" spans="1:6" ht="15">
      <c r="A722" s="179" t="s">
        <v>1457</v>
      </c>
      <c r="B722" s="179" t="s">
        <v>1458</v>
      </c>
      <c r="C722" s="2">
        <v>80</v>
      </c>
      <c r="D722" s="2">
        <v>1950658</v>
      </c>
      <c r="E722" s="162">
        <v>15.539</v>
      </c>
      <c r="F722" s="2">
        <f t="shared" si="11"/>
        <v>822619.1209999999</v>
      </c>
    </row>
    <row r="723" spans="1:6" ht="15">
      <c r="A723" s="183" t="s">
        <v>2672</v>
      </c>
      <c r="B723" s="183" t="s">
        <v>2673</v>
      </c>
      <c r="C723" s="2">
        <v>33</v>
      </c>
      <c r="D723" s="2">
        <v>1804576</v>
      </c>
      <c r="E723" s="162">
        <v>11.958</v>
      </c>
      <c r="F723" s="2">
        <f t="shared" si="11"/>
        <v>633044.562</v>
      </c>
    </row>
    <row r="724" spans="1:6" ht="15">
      <c r="A724" s="179" t="s">
        <v>1460</v>
      </c>
      <c r="B724" s="179" t="s">
        <v>1461</v>
      </c>
      <c r="C724" s="2">
        <v>29</v>
      </c>
      <c r="D724" s="2">
        <v>335908</v>
      </c>
      <c r="E724" s="162">
        <v>2.296</v>
      </c>
      <c r="F724" s="2">
        <f t="shared" si="11"/>
        <v>121547.94399999999</v>
      </c>
    </row>
    <row r="725" spans="1:6" ht="15">
      <c r="A725" s="183" t="s">
        <v>1462</v>
      </c>
      <c r="B725" s="183" t="s">
        <v>1463</v>
      </c>
      <c r="C725" s="2">
        <v>12</v>
      </c>
      <c r="D725" s="2">
        <v>237362</v>
      </c>
      <c r="E725" s="162">
        <v>1.297</v>
      </c>
      <c r="F725" s="2">
        <f t="shared" si="11"/>
        <v>68661.883</v>
      </c>
    </row>
    <row r="726" spans="1:6" ht="15">
      <c r="A726" s="179" t="s">
        <v>1464</v>
      </c>
      <c r="B726" s="179" t="s">
        <v>1465</v>
      </c>
      <c r="C726" s="2">
        <v>6</v>
      </c>
      <c r="D726" s="2">
        <v>157806</v>
      </c>
      <c r="E726" s="162">
        <v>1.044</v>
      </c>
      <c r="F726" s="2">
        <f t="shared" si="11"/>
        <v>55268.316</v>
      </c>
    </row>
    <row r="727" spans="1:6" ht="15">
      <c r="A727" s="183" t="s">
        <v>1466</v>
      </c>
      <c r="B727" s="183" t="s">
        <v>1467</v>
      </c>
      <c r="C727" s="2">
        <v>18</v>
      </c>
      <c r="D727" s="2">
        <v>145237</v>
      </c>
      <c r="E727" s="162">
        <v>0.902</v>
      </c>
      <c r="F727" s="2">
        <f t="shared" si="11"/>
        <v>47750.978</v>
      </c>
    </row>
    <row r="728" spans="1:6" ht="15">
      <c r="A728" s="179" t="s">
        <v>1468</v>
      </c>
      <c r="B728" s="179" t="s">
        <v>216</v>
      </c>
      <c r="C728" s="2">
        <v>17</v>
      </c>
      <c r="D728" s="2">
        <v>112737</v>
      </c>
      <c r="E728" s="162">
        <v>0.733</v>
      </c>
      <c r="F728" s="2">
        <f t="shared" si="11"/>
        <v>38804.287</v>
      </c>
    </row>
    <row r="729" spans="1:6" ht="15">
      <c r="A729" s="183" t="s">
        <v>1469</v>
      </c>
      <c r="B729" s="183" t="s">
        <v>217</v>
      </c>
      <c r="C729" s="2">
        <v>9</v>
      </c>
      <c r="D729" s="2">
        <v>89305</v>
      </c>
      <c r="E729" s="162">
        <v>0.586</v>
      </c>
      <c r="F729" s="2">
        <f t="shared" si="11"/>
        <v>31022.253999999997</v>
      </c>
    </row>
    <row r="730" spans="1:6" ht="15">
      <c r="A730" s="179" t="s">
        <v>1470</v>
      </c>
      <c r="B730" s="179" t="s">
        <v>1471</v>
      </c>
      <c r="C730" s="2">
        <v>18</v>
      </c>
      <c r="D730" s="2">
        <v>112917</v>
      </c>
      <c r="E730" s="162">
        <v>0.693</v>
      </c>
      <c r="F730" s="2">
        <f t="shared" si="11"/>
        <v>36686.727</v>
      </c>
    </row>
    <row r="731" spans="1:6" ht="15">
      <c r="A731" s="183" t="s">
        <v>1472</v>
      </c>
      <c r="B731" s="183" t="s">
        <v>1473</v>
      </c>
      <c r="C731" s="2">
        <v>13</v>
      </c>
      <c r="D731" s="2">
        <v>89708</v>
      </c>
      <c r="E731" s="162">
        <v>0.609</v>
      </c>
      <c r="F731" s="2">
        <f t="shared" si="11"/>
        <v>32239.851</v>
      </c>
    </row>
    <row r="732" spans="1:6" ht="15">
      <c r="A732" s="179" t="s">
        <v>1476</v>
      </c>
      <c r="B732" s="179" t="s">
        <v>1477</v>
      </c>
      <c r="C732" s="2">
        <v>13</v>
      </c>
      <c r="D732" s="2">
        <v>89820</v>
      </c>
      <c r="E732" s="162">
        <v>0.563</v>
      </c>
      <c r="F732" s="2">
        <f t="shared" si="11"/>
        <v>29804.656999999996</v>
      </c>
    </row>
    <row r="733" spans="1:6" ht="15">
      <c r="A733" s="183" t="s">
        <v>1478</v>
      </c>
      <c r="B733" s="183" t="s">
        <v>1479</v>
      </c>
      <c r="C733" s="2">
        <v>9</v>
      </c>
      <c r="D733" s="2">
        <v>71386</v>
      </c>
      <c r="E733" s="162">
        <v>0.479</v>
      </c>
      <c r="F733" s="2">
        <f t="shared" si="11"/>
        <v>25357.781</v>
      </c>
    </row>
    <row r="734" spans="1:6" ht="15">
      <c r="A734" s="179" t="s">
        <v>1480</v>
      </c>
      <c r="B734" s="179" t="s">
        <v>1481</v>
      </c>
      <c r="C734" s="2">
        <v>14</v>
      </c>
      <c r="D734" s="2">
        <v>129380</v>
      </c>
      <c r="E734" s="162">
        <v>0.746</v>
      </c>
      <c r="F734" s="2">
        <f t="shared" si="11"/>
        <v>39492.494</v>
      </c>
    </row>
    <row r="735" spans="1:6" ht="15">
      <c r="A735" s="183" t="s">
        <v>1482</v>
      </c>
      <c r="B735" s="183" t="s">
        <v>1483</v>
      </c>
      <c r="C735" s="2">
        <v>9</v>
      </c>
      <c r="D735" s="2">
        <v>89446</v>
      </c>
      <c r="E735" s="162">
        <v>0.538</v>
      </c>
      <c r="F735" s="2">
        <f t="shared" si="11"/>
        <v>28481.182</v>
      </c>
    </row>
    <row r="736" spans="1:6" ht="15">
      <c r="A736" s="179" t="s">
        <v>1484</v>
      </c>
      <c r="B736" s="179" t="s">
        <v>1485</v>
      </c>
      <c r="C736" s="2">
        <v>5</v>
      </c>
      <c r="D736" s="2">
        <v>54101</v>
      </c>
      <c r="E736" s="162">
        <v>0.39</v>
      </c>
      <c r="F736" s="2">
        <f t="shared" si="11"/>
        <v>20646.21</v>
      </c>
    </row>
    <row r="737" spans="1:6" ht="15">
      <c r="A737" s="183" t="s">
        <v>1487</v>
      </c>
      <c r="B737" s="183" t="s">
        <v>2992</v>
      </c>
      <c r="C737" s="2">
        <v>63</v>
      </c>
      <c r="D737" s="2">
        <v>368691</v>
      </c>
      <c r="E737" s="162">
        <v>2.379</v>
      </c>
      <c r="F737" s="2">
        <f t="shared" si="11"/>
        <v>125941.881</v>
      </c>
    </row>
    <row r="738" spans="1:6" ht="15">
      <c r="A738" s="179" t="s">
        <v>1488</v>
      </c>
      <c r="B738" s="179" t="s">
        <v>2993</v>
      </c>
      <c r="C738" s="2">
        <v>63</v>
      </c>
      <c r="D738" s="2">
        <v>368691</v>
      </c>
      <c r="E738" s="162">
        <v>2.379</v>
      </c>
      <c r="F738" s="2">
        <f t="shared" si="11"/>
        <v>125941.881</v>
      </c>
    </row>
    <row r="739" spans="1:6" ht="15">
      <c r="A739" s="183" t="s">
        <v>1489</v>
      </c>
      <c r="B739" s="183" t="s">
        <v>2994</v>
      </c>
      <c r="C739" s="2">
        <v>63</v>
      </c>
      <c r="D739" s="2">
        <v>368691</v>
      </c>
      <c r="E739" s="162">
        <v>2.379</v>
      </c>
      <c r="F739" s="2">
        <f t="shared" si="11"/>
        <v>125941.881</v>
      </c>
    </row>
    <row r="740" spans="1:6" ht="15">
      <c r="A740" s="179" t="s">
        <v>1490</v>
      </c>
      <c r="B740" s="179" t="s">
        <v>2995</v>
      </c>
      <c r="C740" s="2">
        <v>63</v>
      </c>
      <c r="D740" s="2">
        <v>368691</v>
      </c>
      <c r="E740" s="162">
        <v>2.379</v>
      </c>
      <c r="F740" s="2">
        <f t="shared" si="11"/>
        <v>125941.881</v>
      </c>
    </row>
    <row r="741" spans="1:6" ht="15">
      <c r="A741" s="183" t="s">
        <v>1491</v>
      </c>
      <c r="B741" s="183" t="s">
        <v>2996</v>
      </c>
      <c r="C741" s="2">
        <v>63</v>
      </c>
      <c r="D741" s="2">
        <v>368691</v>
      </c>
      <c r="E741" s="162">
        <v>2.379</v>
      </c>
      <c r="F741" s="2">
        <f t="shared" si="11"/>
        <v>125941.881</v>
      </c>
    </row>
    <row r="742" spans="1:6" ht="15">
      <c r="A742" s="179" t="s">
        <v>1492</v>
      </c>
      <c r="B742" s="179" t="s">
        <v>2997</v>
      </c>
      <c r="C742" s="2">
        <v>65</v>
      </c>
      <c r="D742" s="2">
        <v>615389</v>
      </c>
      <c r="E742" s="162">
        <v>4.078</v>
      </c>
      <c r="F742" s="2">
        <f t="shared" si="11"/>
        <v>215885.24200000003</v>
      </c>
    </row>
    <row r="743" spans="1:6" ht="15">
      <c r="A743" s="183" t="s">
        <v>1493</v>
      </c>
      <c r="B743" s="183" t="s">
        <v>2998</v>
      </c>
      <c r="C743" s="2">
        <v>65</v>
      </c>
      <c r="D743" s="2">
        <v>615389</v>
      </c>
      <c r="E743" s="162">
        <v>4.078</v>
      </c>
      <c r="F743" s="2">
        <f t="shared" si="11"/>
        <v>215885.24200000003</v>
      </c>
    </row>
    <row r="744" spans="1:6" ht="15">
      <c r="A744" s="179" t="s">
        <v>1494</v>
      </c>
      <c r="B744" s="179" t="s">
        <v>290</v>
      </c>
      <c r="C744" s="2">
        <v>99</v>
      </c>
      <c r="D744" s="2">
        <v>1126359</v>
      </c>
      <c r="E744" s="162">
        <v>5.498</v>
      </c>
      <c r="F744" s="2">
        <f t="shared" si="11"/>
        <v>291058.62200000003</v>
      </c>
    </row>
    <row r="745" spans="1:6" ht="15">
      <c r="A745" s="183" t="s">
        <v>1495</v>
      </c>
      <c r="B745" s="183" t="s">
        <v>2999</v>
      </c>
      <c r="C745" s="2">
        <v>99</v>
      </c>
      <c r="D745" s="2">
        <v>1126359</v>
      </c>
      <c r="E745" s="162">
        <v>5.498</v>
      </c>
      <c r="F745" s="2">
        <f t="shared" si="11"/>
        <v>291058.62200000003</v>
      </c>
    </row>
    <row r="746" spans="1:6" ht="15">
      <c r="A746" s="179" t="s">
        <v>1496</v>
      </c>
      <c r="B746" s="179" t="s">
        <v>3000</v>
      </c>
      <c r="C746" s="2">
        <v>99</v>
      </c>
      <c r="D746" s="2">
        <v>1126359</v>
      </c>
      <c r="E746" s="162">
        <v>5.498</v>
      </c>
      <c r="F746" s="2">
        <f t="shared" si="11"/>
        <v>291058.62200000003</v>
      </c>
    </row>
    <row r="747" spans="1:6" ht="15">
      <c r="A747" s="183" t="s">
        <v>1498</v>
      </c>
      <c r="B747" s="183" t="s">
        <v>291</v>
      </c>
      <c r="C747" s="2">
        <v>58</v>
      </c>
      <c r="D747" s="2">
        <v>364033</v>
      </c>
      <c r="E747" s="162">
        <v>2.775</v>
      </c>
      <c r="F747" s="2">
        <f t="shared" si="11"/>
        <v>146905.725</v>
      </c>
    </row>
    <row r="748" spans="1:6" ht="15">
      <c r="A748" s="179" t="s">
        <v>1499</v>
      </c>
      <c r="B748" s="179" t="s">
        <v>3001</v>
      </c>
      <c r="C748" s="2">
        <v>58</v>
      </c>
      <c r="D748" s="2">
        <v>364033</v>
      </c>
      <c r="E748" s="162">
        <v>2.775</v>
      </c>
      <c r="F748" s="2">
        <f t="shared" si="11"/>
        <v>146905.725</v>
      </c>
    </row>
    <row r="749" spans="1:6" ht="15">
      <c r="A749" s="183" t="s">
        <v>1500</v>
      </c>
      <c r="B749" s="183" t="s">
        <v>292</v>
      </c>
      <c r="C749" s="2">
        <v>64</v>
      </c>
      <c r="D749" s="2">
        <v>322344</v>
      </c>
      <c r="E749" s="162">
        <v>2.104</v>
      </c>
      <c r="F749" s="2">
        <f t="shared" si="11"/>
        <v>111383.656</v>
      </c>
    </row>
    <row r="750" spans="1:6" ht="15">
      <c r="A750" s="179" t="s">
        <v>1501</v>
      </c>
      <c r="B750" s="179" t="s">
        <v>3002</v>
      </c>
      <c r="C750" s="2">
        <v>64</v>
      </c>
      <c r="D750" s="2">
        <v>322344</v>
      </c>
      <c r="E750" s="162">
        <v>2.104</v>
      </c>
      <c r="F750" s="2">
        <f t="shared" si="11"/>
        <v>111383.656</v>
      </c>
    </row>
    <row r="751" spans="1:6" ht="15">
      <c r="A751" s="183" t="s">
        <v>1502</v>
      </c>
      <c r="B751" s="183" t="s">
        <v>3003</v>
      </c>
      <c r="C751" s="2">
        <v>48</v>
      </c>
      <c r="D751" s="2">
        <v>361978</v>
      </c>
      <c r="E751" s="162">
        <v>2.112</v>
      </c>
      <c r="F751" s="2">
        <f t="shared" si="11"/>
        <v>111807.168</v>
      </c>
    </row>
    <row r="752" spans="1:6" ht="15">
      <c r="A752" s="179" t="s">
        <v>1503</v>
      </c>
      <c r="B752" s="179" t="s">
        <v>3004</v>
      </c>
      <c r="C752" s="2">
        <v>48</v>
      </c>
      <c r="D752" s="2">
        <v>361978</v>
      </c>
      <c r="E752" s="162">
        <v>2.112</v>
      </c>
      <c r="F752" s="2">
        <f t="shared" si="11"/>
        <v>111807.168</v>
      </c>
    </row>
    <row r="753" spans="1:6" ht="15">
      <c r="A753" s="183" t="s">
        <v>1504</v>
      </c>
      <c r="B753" s="183" t="s">
        <v>293</v>
      </c>
      <c r="C753" s="2">
        <v>26</v>
      </c>
      <c r="D753" s="2">
        <v>132739</v>
      </c>
      <c r="E753" s="162">
        <v>1.066</v>
      </c>
      <c r="F753" s="2">
        <f t="shared" si="11"/>
        <v>56432.974</v>
      </c>
    </row>
    <row r="754" spans="1:6" ht="15">
      <c r="A754" s="179" t="s">
        <v>1505</v>
      </c>
      <c r="B754" s="179" t="s">
        <v>3005</v>
      </c>
      <c r="C754" s="2">
        <v>26</v>
      </c>
      <c r="D754" s="2">
        <v>132739</v>
      </c>
      <c r="E754" s="162">
        <v>1.066</v>
      </c>
      <c r="F754" s="2">
        <f t="shared" si="11"/>
        <v>56432.974</v>
      </c>
    </row>
    <row r="755" spans="1:6" ht="15">
      <c r="A755" s="183" t="s">
        <v>1506</v>
      </c>
      <c r="B755" s="183" t="s">
        <v>3006</v>
      </c>
      <c r="C755" s="2">
        <v>26</v>
      </c>
      <c r="D755" s="2">
        <v>141010</v>
      </c>
      <c r="E755" s="162">
        <v>1.073</v>
      </c>
      <c r="F755" s="2">
        <f t="shared" si="11"/>
        <v>56803.547</v>
      </c>
    </row>
    <row r="756" spans="1:6" ht="15">
      <c r="A756" s="179" t="s">
        <v>1507</v>
      </c>
      <c r="B756" s="179" t="s">
        <v>3007</v>
      </c>
      <c r="C756" s="2">
        <v>26</v>
      </c>
      <c r="D756" s="2">
        <v>141010</v>
      </c>
      <c r="E756" s="162">
        <v>1.073</v>
      </c>
      <c r="F756" s="2">
        <f t="shared" si="11"/>
        <v>56803.547</v>
      </c>
    </row>
    <row r="757" spans="1:6" ht="15">
      <c r="A757" s="183" t="s">
        <v>1509</v>
      </c>
      <c r="B757" s="183" t="s">
        <v>3008</v>
      </c>
      <c r="C757" s="2">
        <v>26</v>
      </c>
      <c r="D757" s="2">
        <v>141010</v>
      </c>
      <c r="E757" s="162">
        <v>1.073</v>
      </c>
      <c r="F757" s="2">
        <f t="shared" si="11"/>
        <v>56803.547</v>
      </c>
    </row>
    <row r="758" spans="1:6" ht="15">
      <c r="A758" s="179" t="s">
        <v>1510</v>
      </c>
      <c r="B758" s="179" t="s">
        <v>3009</v>
      </c>
      <c r="C758" s="2">
        <v>26</v>
      </c>
      <c r="D758" s="2">
        <v>141010</v>
      </c>
      <c r="E758" s="162">
        <v>1.073</v>
      </c>
      <c r="F758" s="2">
        <f t="shared" si="11"/>
        <v>56803.547</v>
      </c>
    </row>
    <row r="759" spans="1:6" ht="15">
      <c r="A759" s="183" t="s">
        <v>1511</v>
      </c>
      <c r="B759" s="183" t="s">
        <v>3010</v>
      </c>
      <c r="C759" s="2">
        <v>26</v>
      </c>
      <c r="D759" s="2">
        <v>141010</v>
      </c>
      <c r="E759" s="162">
        <v>1.073</v>
      </c>
      <c r="F759" s="2">
        <f t="shared" si="11"/>
        <v>56803.547</v>
      </c>
    </row>
    <row r="760" spans="1:6" ht="15">
      <c r="A760" s="179" t="s">
        <v>1512</v>
      </c>
      <c r="B760" s="179" t="s">
        <v>3011</v>
      </c>
      <c r="C760" s="2">
        <v>25</v>
      </c>
      <c r="D760" s="2">
        <v>169990</v>
      </c>
      <c r="E760" s="162">
        <v>1.21</v>
      </c>
      <c r="F760" s="2">
        <f t="shared" si="11"/>
        <v>64056.189999999995</v>
      </c>
    </row>
    <row r="761" spans="1:6" ht="15">
      <c r="A761" s="183" t="s">
        <v>1513</v>
      </c>
      <c r="B761" s="183" t="s">
        <v>3012</v>
      </c>
      <c r="C761" s="2">
        <v>25</v>
      </c>
      <c r="D761" s="2">
        <v>169990</v>
      </c>
      <c r="E761" s="162">
        <v>1.21</v>
      </c>
      <c r="F761" s="2">
        <f t="shared" si="11"/>
        <v>64056.189999999995</v>
      </c>
    </row>
    <row r="762" spans="1:6" ht="15">
      <c r="A762" s="179" t="s">
        <v>1514</v>
      </c>
      <c r="B762" s="179" t="s">
        <v>3013</v>
      </c>
      <c r="C762" s="2">
        <v>25</v>
      </c>
      <c r="D762" s="2">
        <v>169990</v>
      </c>
      <c r="E762" s="162">
        <v>1.21</v>
      </c>
      <c r="F762" s="2">
        <f t="shared" si="11"/>
        <v>64056.189999999995</v>
      </c>
    </row>
    <row r="763" spans="1:6" ht="15">
      <c r="A763" s="183" t="s">
        <v>1515</v>
      </c>
      <c r="B763" s="183" t="s">
        <v>294</v>
      </c>
      <c r="C763" s="2">
        <v>90</v>
      </c>
      <c r="D763" s="2">
        <v>376613</v>
      </c>
      <c r="E763" s="162">
        <v>4.641</v>
      </c>
      <c r="F763" s="2">
        <f t="shared" si="11"/>
        <v>245689.899</v>
      </c>
    </row>
    <row r="764" spans="1:6" ht="15">
      <c r="A764" s="179" t="s">
        <v>1516</v>
      </c>
      <c r="B764" s="179" t="s">
        <v>3014</v>
      </c>
      <c r="C764" s="2">
        <v>90</v>
      </c>
      <c r="D764" s="2">
        <v>376613</v>
      </c>
      <c r="E764" s="162">
        <v>4.641</v>
      </c>
      <c r="F764" s="2">
        <f t="shared" si="11"/>
        <v>245689.899</v>
      </c>
    </row>
    <row r="765" spans="1:6" ht="15">
      <c r="A765" s="183" t="s">
        <v>1517</v>
      </c>
      <c r="B765" s="183" t="s">
        <v>3015</v>
      </c>
      <c r="C765" s="2">
        <v>26</v>
      </c>
      <c r="D765" s="2">
        <v>140729</v>
      </c>
      <c r="E765" s="162">
        <v>1.072</v>
      </c>
      <c r="F765" s="2">
        <f t="shared" si="11"/>
        <v>56750.608</v>
      </c>
    </row>
    <row r="766" spans="1:6" ht="15">
      <c r="A766" s="179" t="s">
        <v>1518</v>
      </c>
      <c r="B766" s="179" t="s">
        <v>3016</v>
      </c>
      <c r="C766" s="2">
        <v>26</v>
      </c>
      <c r="D766" s="2">
        <v>140729</v>
      </c>
      <c r="E766" s="162">
        <v>1.072</v>
      </c>
      <c r="F766" s="2">
        <f t="shared" si="11"/>
        <v>56750.608</v>
      </c>
    </row>
    <row r="767" spans="1:6" ht="15">
      <c r="A767" s="183" t="s">
        <v>1519</v>
      </c>
      <c r="B767" s="183" t="s">
        <v>3017</v>
      </c>
      <c r="C767" s="2">
        <v>26</v>
      </c>
      <c r="D767" s="2">
        <v>140729</v>
      </c>
      <c r="E767" s="162">
        <v>1.072</v>
      </c>
      <c r="F767" s="2">
        <f t="shared" si="11"/>
        <v>56750.608</v>
      </c>
    </row>
    <row r="768" spans="1:6" ht="15">
      <c r="A768" s="179" t="s">
        <v>1520</v>
      </c>
      <c r="B768" s="179" t="s">
        <v>3018</v>
      </c>
      <c r="C768" s="2">
        <v>26</v>
      </c>
      <c r="D768" s="2">
        <v>140729</v>
      </c>
      <c r="E768" s="162">
        <v>1.072</v>
      </c>
      <c r="F768" s="2">
        <f t="shared" si="11"/>
        <v>56750.608</v>
      </c>
    </row>
    <row r="769" spans="1:6" ht="15">
      <c r="A769" s="183" t="s">
        <v>1521</v>
      </c>
      <c r="B769" s="183" t="s">
        <v>3019</v>
      </c>
      <c r="C769" s="2">
        <v>26</v>
      </c>
      <c r="D769" s="2">
        <v>140729</v>
      </c>
      <c r="E769" s="162">
        <v>1.072</v>
      </c>
      <c r="F769" s="2">
        <f t="shared" si="11"/>
        <v>56750.608</v>
      </c>
    </row>
    <row r="770" spans="1:6" ht="15">
      <c r="A770" s="179" t="s">
        <v>1522</v>
      </c>
      <c r="B770" s="179" t="s">
        <v>2650</v>
      </c>
      <c r="C770" s="2">
        <v>35</v>
      </c>
      <c r="D770" s="2">
        <v>99999999</v>
      </c>
      <c r="E770" s="162">
        <v>0.652</v>
      </c>
      <c r="F770" s="2">
        <f t="shared" si="11"/>
        <v>34516.228</v>
      </c>
    </row>
    <row r="771" spans="1:6" ht="15">
      <c r="A771" s="183" t="s">
        <v>2635</v>
      </c>
      <c r="B771" s="183" t="s">
        <v>3020</v>
      </c>
      <c r="C771" s="2">
        <v>0</v>
      </c>
      <c r="D771" s="2">
        <v>0</v>
      </c>
      <c r="E771" s="162">
        <v>0</v>
      </c>
      <c r="F771" s="2">
        <f t="shared" si="11"/>
        <v>0</v>
      </c>
    </row>
    <row r="772" spans="1:6" ht="15">
      <c r="A772" s="179" t="s">
        <v>1523</v>
      </c>
      <c r="B772" s="179" t="s">
        <v>1524</v>
      </c>
      <c r="C772" s="2">
        <v>52</v>
      </c>
      <c r="D772" s="2">
        <v>607210</v>
      </c>
      <c r="E772" s="162">
        <v>3.797</v>
      </c>
      <c r="F772" s="2">
        <f t="shared" si="11"/>
        <v>201009.383</v>
      </c>
    </row>
    <row r="773" spans="1:6" ht="15">
      <c r="A773" s="183" t="s">
        <v>1525</v>
      </c>
      <c r="B773" s="183" t="s">
        <v>1526</v>
      </c>
      <c r="C773" s="2">
        <v>35</v>
      </c>
      <c r="D773" s="2">
        <v>353803</v>
      </c>
      <c r="E773" s="162">
        <v>2.524</v>
      </c>
      <c r="F773" s="2">
        <f>+E773*$F$6</f>
        <v>133618.036</v>
      </c>
    </row>
    <row r="774" spans="1:6" ht="15">
      <c r="A774" s="179" t="s">
        <v>1527</v>
      </c>
      <c r="B774" s="179" t="s">
        <v>1528</v>
      </c>
      <c r="C774" s="2">
        <v>14</v>
      </c>
      <c r="D774" s="2">
        <v>257610</v>
      </c>
      <c r="E774" s="162">
        <v>1.753</v>
      </c>
      <c r="F774" s="2">
        <f t="shared" si="11"/>
        <v>92802.067</v>
      </c>
    </row>
    <row r="775" spans="1:6" ht="15">
      <c r="A775" s="183" t="s">
        <v>1529</v>
      </c>
      <c r="B775" s="183" t="s">
        <v>220</v>
      </c>
      <c r="C775" s="2">
        <v>22</v>
      </c>
      <c r="D775" s="2">
        <v>248952</v>
      </c>
      <c r="E775" s="162">
        <v>1.489</v>
      </c>
      <c r="F775" s="2">
        <f t="shared" si="11"/>
        <v>78826.171</v>
      </c>
    </row>
    <row r="776" spans="1:6" ht="15">
      <c r="A776" s="179" t="s">
        <v>1530</v>
      </c>
      <c r="B776" s="179" t="s">
        <v>1531</v>
      </c>
      <c r="C776" s="2">
        <v>0</v>
      </c>
      <c r="D776" s="2">
        <v>0</v>
      </c>
      <c r="E776" s="162">
        <v>0</v>
      </c>
      <c r="F776" s="2">
        <f t="shared" si="11"/>
        <v>0</v>
      </c>
    </row>
    <row r="777" spans="1:6" ht="15">
      <c r="A777" s="183" t="s">
        <v>1533</v>
      </c>
      <c r="B777" s="183" t="s">
        <v>1534</v>
      </c>
      <c r="C777" s="2">
        <v>0</v>
      </c>
      <c r="D777" s="2">
        <v>0</v>
      </c>
      <c r="E777" s="162">
        <v>0</v>
      </c>
      <c r="F777" s="2">
        <f t="shared" si="11"/>
        <v>0</v>
      </c>
    </row>
    <row r="778" spans="1:6" ht="15">
      <c r="A778" s="179" t="s">
        <v>3175</v>
      </c>
      <c r="B778" s="179" t="s">
        <v>3176</v>
      </c>
      <c r="C778" s="2">
        <v>0</v>
      </c>
      <c r="D778" s="2">
        <v>0</v>
      </c>
      <c r="E778" s="162">
        <v>0</v>
      </c>
      <c r="F778" s="2">
        <f t="shared" si="11"/>
        <v>0</v>
      </c>
    </row>
    <row r="779" spans="1:6" ht="15">
      <c r="A779" s="183" t="s">
        <v>1535</v>
      </c>
      <c r="B779" s="183" t="s">
        <v>3164</v>
      </c>
      <c r="C779" s="2">
        <v>0</v>
      </c>
      <c r="D779" s="2">
        <v>0</v>
      </c>
      <c r="E779" s="162">
        <v>0</v>
      </c>
      <c r="F779" s="2">
        <f aca="true" t="shared" si="12" ref="F779:F784">+E779*$F$6</f>
        <v>0</v>
      </c>
    </row>
    <row r="780" spans="1:6" ht="15">
      <c r="A780" s="179" t="s">
        <v>1536</v>
      </c>
      <c r="B780" s="179" t="s">
        <v>3165</v>
      </c>
      <c r="C780" s="2">
        <v>0</v>
      </c>
      <c r="D780" s="2">
        <v>0</v>
      </c>
      <c r="E780" s="162">
        <v>0</v>
      </c>
      <c r="F780" s="2">
        <f t="shared" si="12"/>
        <v>0</v>
      </c>
    </row>
    <row r="781" spans="1:7" ht="15">
      <c r="A781" s="183" t="s">
        <v>1537</v>
      </c>
      <c r="B781" s="183" t="s">
        <v>3021</v>
      </c>
      <c r="C781" s="2">
        <v>0</v>
      </c>
      <c r="D781" s="2">
        <v>0</v>
      </c>
      <c r="E781" s="162">
        <v>0</v>
      </c>
      <c r="F781" s="2">
        <f t="shared" si="12"/>
        <v>0</v>
      </c>
      <c r="G781" s="2"/>
    </row>
    <row r="782" spans="1:6" ht="15">
      <c r="A782" s="179" t="s">
        <v>1538</v>
      </c>
      <c r="B782" s="179" t="s">
        <v>3022</v>
      </c>
      <c r="C782" s="2">
        <v>0</v>
      </c>
      <c r="D782" s="2">
        <v>0</v>
      </c>
      <c r="E782" s="162">
        <v>0</v>
      </c>
      <c r="F782" s="2">
        <f t="shared" si="12"/>
        <v>0</v>
      </c>
    </row>
    <row r="783" spans="1:6" ht="15">
      <c r="A783" s="183" t="s">
        <v>1539</v>
      </c>
      <c r="B783" s="183" t="s">
        <v>1540</v>
      </c>
      <c r="C783" s="2">
        <v>0</v>
      </c>
      <c r="D783" s="2">
        <v>0</v>
      </c>
      <c r="E783" s="162">
        <v>0</v>
      </c>
      <c r="F783" s="2">
        <f t="shared" si="12"/>
        <v>0</v>
      </c>
    </row>
    <row r="784" spans="1:6" ht="15">
      <c r="A784" t="s">
        <v>1539</v>
      </c>
      <c r="B784" s="173" t="s">
        <v>1540</v>
      </c>
      <c r="C784">
        <v>0</v>
      </c>
      <c r="D784" s="2">
        <v>0</v>
      </c>
      <c r="E784" s="162">
        <v>0</v>
      </c>
      <c r="F784" s="2">
        <f t="shared" si="12"/>
        <v>0</v>
      </c>
    </row>
    <row r="785" spans="5:11" ht="12.75">
      <c r="E785" s="162"/>
      <c r="K785" s="2"/>
    </row>
    <row r="786" ht="12.75">
      <c r="K786" s="2"/>
    </row>
    <row r="789" ht="12.75">
      <c r="A789" s="3"/>
    </row>
    <row r="791" ht="12.75">
      <c r="A791" s="3"/>
    </row>
    <row r="793" ht="12.75">
      <c r="A793" s="3"/>
    </row>
    <row r="794" ht="12.75">
      <c r="A794" s="23"/>
    </row>
    <row r="795" ht="12.75">
      <c r="F795" s="12"/>
    </row>
    <row r="796" ht="12.75">
      <c r="A796" s="108"/>
    </row>
    <row r="797" spans="1:6" ht="12.75">
      <c r="A797" s="23"/>
      <c r="F797" s="2"/>
    </row>
    <row r="798" spans="1:6" ht="12.75">
      <c r="A798" s="23"/>
      <c r="F798" s="2"/>
    </row>
    <row r="799" ht="12.75">
      <c r="F799" s="2"/>
    </row>
    <row r="800" spans="1:6" ht="12.75">
      <c r="A800" s="108"/>
      <c r="F800" s="2"/>
    </row>
    <row r="801" spans="1:6" ht="12.75">
      <c r="A801" s="23"/>
      <c r="F801" s="2"/>
    </row>
    <row r="802" spans="1:6" ht="12.75">
      <c r="A802" s="23"/>
      <c r="F802" s="2"/>
    </row>
    <row r="803" spans="1:6" ht="12.75">
      <c r="A803" s="23"/>
      <c r="F803" s="2"/>
    </row>
    <row r="804" spans="1:6" ht="12.75">
      <c r="A804" s="23"/>
      <c r="F804" s="2"/>
    </row>
    <row r="805" spans="1:6" ht="12.75">
      <c r="A805" s="23"/>
      <c r="F805" s="2"/>
    </row>
    <row r="807" ht="12.75">
      <c r="A807" s="23"/>
    </row>
    <row r="808" ht="12.75">
      <c r="A808" s="23"/>
    </row>
    <row r="809" ht="12.75">
      <c r="A809" s="23"/>
    </row>
    <row r="810" ht="12.75">
      <c r="A810" s="23"/>
    </row>
    <row r="811" ht="12.75">
      <c r="A811" s="23"/>
    </row>
    <row r="812" spans="1:6" ht="12.75">
      <c r="A812" s="4"/>
      <c r="B812" s="4"/>
      <c r="C812" s="4"/>
      <c r="D812" s="4"/>
      <c r="E812" s="4"/>
      <c r="F812" s="4"/>
    </row>
    <row r="813" spans="1:6" ht="12.75">
      <c r="A813" s="4"/>
      <c r="B813" s="4"/>
      <c r="C813" s="4"/>
      <c r="D813" s="4"/>
      <c r="E813" s="4"/>
      <c r="F813" s="4"/>
    </row>
    <row r="814" spans="1:6" ht="12.75">
      <c r="A814" s="4"/>
      <c r="B814" s="4"/>
      <c r="C814" s="4"/>
      <c r="D814" s="4"/>
      <c r="E814" s="4"/>
      <c r="F814" s="4"/>
    </row>
  </sheetData>
  <sheetProtection/>
  <mergeCells count="2">
    <mergeCell ref="A7:B7"/>
    <mergeCell ref="C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 xml:space="preserve">&amp;C&amp;"Arial,Fet"&amp;12DRG-priser för sluten vård 2018
Hallands Sjukhus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1:L39"/>
  <sheetViews>
    <sheetView showGridLines="0" zoomScalePageLayoutView="0" workbookViewId="0" topLeftCell="A1">
      <selection activeCell="G43" sqref="G43"/>
    </sheetView>
  </sheetViews>
  <sheetFormatPr defaultColWidth="9.140625" defaultRowHeight="12.75"/>
  <cols>
    <col min="1" max="1" width="2.421875" style="114" customWidth="1"/>
    <col min="2" max="2" width="47.28125" style="114" customWidth="1"/>
    <col min="3" max="3" width="11.00390625" style="114" customWidth="1"/>
    <col min="4" max="4" width="12.421875" style="114" customWidth="1"/>
    <col min="5" max="5" width="11.28125" style="114" customWidth="1"/>
    <col min="6" max="6" width="10.28125" style="114" customWidth="1"/>
    <col min="7" max="16384" width="9.140625" style="114" customWidth="1"/>
  </cols>
  <sheetData>
    <row r="1" spans="2:7" ht="15.75">
      <c r="B1" s="112" t="s">
        <v>328</v>
      </c>
      <c r="C1" s="113"/>
      <c r="D1" s="113"/>
      <c r="E1" s="113"/>
      <c r="F1" s="113"/>
      <c r="G1"/>
    </row>
    <row r="2" spans="2:7" ht="15.75">
      <c r="B2" s="112" t="s">
        <v>2647</v>
      </c>
      <c r="D2" s="113"/>
      <c r="E2" s="113"/>
      <c r="F2" s="115" t="s">
        <v>2675</v>
      </c>
      <c r="G2"/>
    </row>
    <row r="3" spans="2:7" ht="15">
      <c r="B3" s="116" t="s">
        <v>311</v>
      </c>
      <c r="D3" s="113"/>
      <c r="E3" s="117"/>
      <c r="F3" s="118"/>
      <c r="G3"/>
    </row>
    <row r="4" spans="2:7" ht="15.75">
      <c r="B4" s="112" t="s">
        <v>2676</v>
      </c>
      <c r="D4" s="113"/>
      <c r="E4" s="113"/>
      <c r="F4" s="119"/>
      <c r="G4"/>
    </row>
    <row r="5" spans="2:7" ht="15.75">
      <c r="B5" s="112" t="s">
        <v>2677</v>
      </c>
      <c r="C5" s="120" t="s">
        <v>271</v>
      </c>
      <c r="D5" s="205" t="s">
        <v>270</v>
      </c>
      <c r="E5" s="206"/>
      <c r="F5" s="207"/>
      <c r="G5" s="190"/>
    </row>
    <row r="6" spans="3:7" ht="12.75">
      <c r="C6" s="121" t="s">
        <v>244</v>
      </c>
      <c r="D6" s="122" t="s">
        <v>239</v>
      </c>
      <c r="E6" s="123" t="s">
        <v>240</v>
      </c>
      <c r="F6" s="124" t="s">
        <v>241</v>
      </c>
      <c r="G6" s="191"/>
    </row>
    <row r="7" spans="3:7" ht="12.75">
      <c r="C7" s="125" t="s">
        <v>245</v>
      </c>
      <c r="D7" s="126" t="s">
        <v>242</v>
      </c>
      <c r="E7" s="127" t="s">
        <v>243</v>
      </c>
      <c r="F7" s="128" t="s">
        <v>243</v>
      </c>
      <c r="G7" s="192" t="s">
        <v>3245</v>
      </c>
    </row>
    <row r="8" spans="3:7" ht="12.75">
      <c r="C8" s="113"/>
      <c r="D8" s="113"/>
      <c r="E8" s="113"/>
      <c r="F8" s="113"/>
      <c r="G8"/>
    </row>
    <row r="9" spans="2:11" ht="15">
      <c r="B9" s="129" t="s">
        <v>2678</v>
      </c>
      <c r="C9" s="113"/>
      <c r="D9" s="113"/>
      <c r="E9" s="113"/>
      <c r="F9" s="113"/>
      <c r="G9"/>
      <c r="K9" s="186" t="s">
        <v>3238</v>
      </c>
    </row>
    <row r="10" spans="2:12" ht="12.75">
      <c r="B10" s="116" t="s">
        <v>2679</v>
      </c>
      <c r="C10" s="117">
        <v>1621.31026903776</v>
      </c>
      <c r="D10" s="117"/>
      <c r="E10" s="117">
        <v>1621.31026903776</v>
      </c>
      <c r="F10" s="117">
        <v>1621.31026903776</v>
      </c>
      <c r="G10" s="197">
        <v>6200</v>
      </c>
      <c r="H10" s="113"/>
      <c r="I10" s="113"/>
      <c r="J10" s="113"/>
      <c r="K10" s="113"/>
      <c r="L10" s="113"/>
    </row>
    <row r="11" spans="2:12" ht="12.75">
      <c r="B11" s="116" t="s">
        <v>2680</v>
      </c>
      <c r="C11" s="117">
        <v>654.1732723155841</v>
      </c>
      <c r="D11" s="117">
        <v>1268</v>
      </c>
      <c r="E11" s="117">
        <v>654.1732723155841</v>
      </c>
      <c r="F11" s="117">
        <v>654.1732723155841</v>
      </c>
      <c r="G11" s="197">
        <v>6201</v>
      </c>
      <c r="H11" s="113"/>
      <c r="I11" s="113"/>
      <c r="J11" s="113"/>
      <c r="K11" s="113"/>
      <c r="L11" s="113"/>
    </row>
    <row r="12" spans="2:12" ht="12.75">
      <c r="B12" s="116" t="s">
        <v>2681</v>
      </c>
      <c r="C12" s="117">
        <v>596.5517923706881</v>
      </c>
      <c r="D12" s="117">
        <v>1268</v>
      </c>
      <c r="E12" s="117">
        <v>596.5517923706881</v>
      </c>
      <c r="F12" s="117">
        <v>596.5517923706881</v>
      </c>
      <c r="G12" s="197">
        <v>6202</v>
      </c>
      <c r="H12" s="113"/>
      <c r="I12" s="113"/>
      <c r="J12" s="113"/>
      <c r="K12" s="113"/>
      <c r="L12" s="113"/>
    </row>
    <row r="13" spans="2:12" ht="12.75">
      <c r="B13" s="114" t="s">
        <v>2682</v>
      </c>
      <c r="C13" s="117">
        <v>596.5517923706881</v>
      </c>
      <c r="D13" s="117">
        <v>1268</v>
      </c>
      <c r="E13" s="117">
        <v>596.5517923706881</v>
      </c>
      <c r="F13" s="117">
        <v>596.5517923706881</v>
      </c>
      <c r="G13" s="197">
        <v>6203</v>
      </c>
      <c r="H13" s="113"/>
      <c r="I13" s="113"/>
      <c r="J13" s="113"/>
      <c r="K13" s="113"/>
      <c r="L13" s="113"/>
    </row>
    <row r="14" spans="2:12" ht="12.75">
      <c r="B14" s="116" t="s">
        <v>2683</v>
      </c>
      <c r="C14" s="117">
        <v>867.7116979937282</v>
      </c>
      <c r="D14" s="117">
        <v>1268</v>
      </c>
      <c r="E14" s="117">
        <v>867.7116979937282</v>
      </c>
      <c r="F14" s="117">
        <v>867.7116979937282</v>
      </c>
      <c r="G14" s="197">
        <v>6204</v>
      </c>
      <c r="H14" s="113"/>
      <c r="I14" s="113"/>
      <c r="J14" s="113"/>
      <c r="K14" s="113"/>
      <c r="L14" s="113"/>
    </row>
    <row r="15" spans="2:12" ht="12.75">
      <c r="B15" s="114" t="s">
        <v>2684</v>
      </c>
      <c r="C15" s="117">
        <v>596.5517923706881</v>
      </c>
      <c r="D15" s="117">
        <v>1268</v>
      </c>
      <c r="E15" s="117">
        <v>596.5517923706881</v>
      </c>
      <c r="F15" s="117">
        <v>596.5517923706881</v>
      </c>
      <c r="G15" s="197">
        <v>6205</v>
      </c>
      <c r="H15" s="113"/>
      <c r="I15" s="113"/>
      <c r="J15" s="113"/>
      <c r="K15" s="113"/>
      <c r="L15" s="113"/>
    </row>
    <row r="16" spans="3:12" ht="12.75">
      <c r="C16" s="117"/>
      <c r="D16" s="117"/>
      <c r="E16" s="117"/>
      <c r="F16" s="117"/>
      <c r="G16"/>
      <c r="H16" s="113"/>
      <c r="I16" s="113"/>
      <c r="J16" s="113"/>
      <c r="K16" s="113"/>
      <c r="L16" s="113"/>
    </row>
    <row r="17" spans="2:12" ht="12.75">
      <c r="B17" s="130" t="s">
        <v>2685</v>
      </c>
      <c r="C17" s="117"/>
      <c r="D17" s="117"/>
      <c r="E17" s="117"/>
      <c r="F17" s="117"/>
      <c r="G17"/>
      <c r="H17" s="113"/>
      <c r="I17" s="113"/>
      <c r="J17" s="113"/>
      <c r="K17" s="113"/>
      <c r="L17" s="113"/>
    </row>
    <row r="18" spans="3:12" ht="12.75">
      <c r="C18" s="117"/>
      <c r="D18" s="117"/>
      <c r="E18" s="117"/>
      <c r="F18" s="117"/>
      <c r="G18"/>
      <c r="H18" s="113"/>
      <c r="I18" s="113"/>
      <c r="J18" s="113"/>
      <c r="K18" s="113"/>
      <c r="L18" s="113"/>
    </row>
    <row r="19" spans="2:12" ht="12.75">
      <c r="B19" s="129" t="s">
        <v>2686</v>
      </c>
      <c r="C19" s="117"/>
      <c r="D19" s="117"/>
      <c r="E19" s="117"/>
      <c r="F19" s="117"/>
      <c r="G19"/>
      <c r="H19" s="113"/>
      <c r="I19" s="113"/>
      <c r="J19" s="113"/>
      <c r="K19" s="113"/>
      <c r="L19" s="113"/>
    </row>
    <row r="20" spans="2:12" ht="12.75">
      <c r="B20" s="116" t="s">
        <v>2679</v>
      </c>
      <c r="C20" s="117">
        <v>1621.31026903776</v>
      </c>
      <c r="D20" s="117"/>
      <c r="E20" s="117">
        <v>1621.31026903776</v>
      </c>
      <c r="F20" s="117">
        <v>1621.31026903776</v>
      </c>
      <c r="G20" s="197">
        <v>6206</v>
      </c>
      <c r="H20" s="113"/>
      <c r="I20" s="113"/>
      <c r="J20" s="113"/>
      <c r="K20" s="113"/>
      <c r="L20" s="113"/>
    </row>
    <row r="21" spans="2:12" ht="12.75">
      <c r="B21" s="116" t="s">
        <v>2680</v>
      </c>
      <c r="C21" s="117">
        <v>654.1732723155841</v>
      </c>
      <c r="D21" s="117">
        <v>1268</v>
      </c>
      <c r="E21" s="117">
        <v>654.1732723155841</v>
      </c>
      <c r="F21" s="117">
        <v>654.1732723155841</v>
      </c>
      <c r="G21" s="197">
        <v>6207</v>
      </c>
      <c r="H21" s="113"/>
      <c r="I21" s="113"/>
      <c r="J21" s="113"/>
      <c r="K21" s="113"/>
      <c r="L21" s="113"/>
    </row>
    <row r="22" spans="2:12" ht="12.75">
      <c r="B22" s="116" t="s">
        <v>2687</v>
      </c>
      <c r="C22" s="117">
        <v>867.7116979937282</v>
      </c>
      <c r="D22" s="117">
        <v>1268</v>
      </c>
      <c r="E22" s="117">
        <v>867.7116979937282</v>
      </c>
      <c r="F22" s="117">
        <v>867.7116979937282</v>
      </c>
      <c r="G22" s="197">
        <v>6208</v>
      </c>
      <c r="H22" s="113"/>
      <c r="I22" s="113"/>
      <c r="J22" s="113"/>
      <c r="K22" s="113"/>
      <c r="L22" s="113"/>
    </row>
    <row r="23" spans="2:12" ht="12.75">
      <c r="B23" s="116" t="s">
        <v>2688</v>
      </c>
      <c r="C23" s="117">
        <v>654.1732723155841</v>
      </c>
      <c r="D23" s="117">
        <v>1268</v>
      </c>
      <c r="E23" s="117">
        <v>654.1732723155841</v>
      </c>
      <c r="F23" s="117">
        <v>654.1732723155841</v>
      </c>
      <c r="G23" s="197">
        <v>6209</v>
      </c>
      <c r="H23" s="113"/>
      <c r="I23" s="113"/>
      <c r="J23" s="113"/>
      <c r="K23" s="113"/>
      <c r="L23" s="113"/>
    </row>
    <row r="24" spans="2:12" ht="12.75">
      <c r="B24" s="116" t="s">
        <v>2684</v>
      </c>
      <c r="C24" s="117">
        <v>596.5517923706881</v>
      </c>
      <c r="D24" s="117">
        <v>1268</v>
      </c>
      <c r="E24" s="117">
        <v>596.5517923706881</v>
      </c>
      <c r="F24" s="117">
        <v>596.5517923706881</v>
      </c>
      <c r="G24" s="197">
        <v>6210</v>
      </c>
      <c r="H24" s="113"/>
      <c r="I24" s="113"/>
      <c r="J24" s="113"/>
      <c r="K24" s="113"/>
      <c r="L24" s="113"/>
    </row>
    <row r="25" spans="3:12" ht="12.75">
      <c r="C25" s="117"/>
      <c r="D25" s="117"/>
      <c r="E25" s="117"/>
      <c r="F25" s="117"/>
      <c r="G25"/>
      <c r="H25" s="113"/>
      <c r="I25" s="113"/>
      <c r="J25" s="113"/>
      <c r="K25" s="113"/>
      <c r="L25" s="113"/>
    </row>
    <row r="26" spans="2:12" ht="12.75">
      <c r="B26" s="130" t="s">
        <v>301</v>
      </c>
      <c r="C26" s="117"/>
      <c r="D26" s="117"/>
      <c r="E26" s="117"/>
      <c r="F26" s="117"/>
      <c r="G26"/>
      <c r="H26" s="113"/>
      <c r="I26" s="113"/>
      <c r="J26" s="113"/>
      <c r="K26" s="113"/>
      <c r="L26" s="113"/>
    </row>
    <row r="27" spans="2:12" ht="12.75">
      <c r="B27" s="130" t="s">
        <v>300</v>
      </c>
      <c r="C27" s="117"/>
      <c r="D27" s="117"/>
      <c r="E27" s="117"/>
      <c r="F27" s="117"/>
      <c r="G27"/>
      <c r="H27" s="113"/>
      <c r="I27" s="113"/>
      <c r="J27" s="113"/>
      <c r="K27" s="113"/>
      <c r="L27" s="113"/>
    </row>
    <row r="28" spans="2:12" ht="12.75">
      <c r="B28" s="130" t="s">
        <v>299</v>
      </c>
      <c r="C28" s="117"/>
      <c r="D28" s="117"/>
      <c r="E28" s="117"/>
      <c r="F28" s="117"/>
      <c r="G28"/>
      <c r="H28" s="113"/>
      <c r="I28" s="113"/>
      <c r="J28" s="113"/>
      <c r="K28" s="113"/>
      <c r="L28" s="113"/>
    </row>
    <row r="29" spans="3:12" ht="12.75">
      <c r="C29" s="117"/>
      <c r="D29" s="117"/>
      <c r="E29" s="117"/>
      <c r="F29" s="117"/>
      <c r="G29"/>
      <c r="H29" s="113"/>
      <c r="I29" s="113"/>
      <c r="J29" s="113"/>
      <c r="K29" s="113"/>
      <c r="L29" s="113"/>
    </row>
    <row r="30" spans="2:12" ht="12.75">
      <c r="B30" s="129" t="s">
        <v>265</v>
      </c>
      <c r="C30" s="117"/>
      <c r="D30" s="117"/>
      <c r="E30" s="117"/>
      <c r="F30" s="117"/>
      <c r="G30"/>
      <c r="H30" s="113"/>
      <c r="I30" s="113"/>
      <c r="J30" s="113"/>
      <c r="K30" s="113"/>
      <c r="L30" s="113"/>
    </row>
    <row r="31" spans="2:11" ht="12.75">
      <c r="B31" s="114" t="s">
        <v>266</v>
      </c>
      <c r="C31" s="53">
        <v>855</v>
      </c>
      <c r="D31" s="168">
        <v>865</v>
      </c>
      <c r="E31" s="53">
        <v>855</v>
      </c>
      <c r="F31" s="53">
        <v>855</v>
      </c>
      <c r="G31" s="197">
        <v>6211</v>
      </c>
      <c r="H31" s="113"/>
      <c r="I31" s="23" t="s">
        <v>3241</v>
      </c>
      <c r="J31" s="113"/>
      <c r="K31" s="113"/>
    </row>
    <row r="32" spans="2:11" ht="12.75">
      <c r="B32" s="114" t="s">
        <v>267</v>
      </c>
      <c r="C32" s="2">
        <v>555</v>
      </c>
      <c r="D32" s="64">
        <v>363</v>
      </c>
      <c r="E32" s="2">
        <v>555</v>
      </c>
      <c r="F32" s="2">
        <v>555</v>
      </c>
      <c r="G32" s="197">
        <v>6212</v>
      </c>
      <c r="H32" s="113"/>
      <c r="I32" s="23" t="s">
        <v>3242</v>
      </c>
      <c r="J32" s="113"/>
      <c r="K32" s="113"/>
    </row>
    <row r="33" spans="3:11" ht="12.75">
      <c r="C33" s="2"/>
      <c r="D33" s="64"/>
      <c r="E33" s="2"/>
      <c r="F33" s="2"/>
      <c r="G33"/>
      <c r="H33" s="113"/>
      <c r="I33" s="23"/>
      <c r="J33" s="113"/>
      <c r="K33" s="113"/>
    </row>
    <row r="34" spans="2:11" ht="12.75">
      <c r="B34" s="187" t="s">
        <v>3244</v>
      </c>
      <c r="C34" s="64">
        <v>5000</v>
      </c>
      <c r="D34" s="64">
        <v>5000</v>
      </c>
      <c r="E34" s="64">
        <v>0</v>
      </c>
      <c r="F34" s="64">
        <v>5000</v>
      </c>
      <c r="G34" s="113"/>
      <c r="H34" s="113"/>
      <c r="I34" s="23" t="s">
        <v>3243</v>
      </c>
      <c r="J34" s="113"/>
      <c r="K34" s="113"/>
    </row>
    <row r="35" spans="3:7" ht="12.75">
      <c r="C35" s="117"/>
      <c r="D35" s="117"/>
      <c r="E35" s="117"/>
      <c r="F35" s="117"/>
      <c r="G35" s="113"/>
    </row>
    <row r="36" spans="2:7" ht="12.75">
      <c r="B36" s="114" t="s">
        <v>268</v>
      </c>
      <c r="D36" s="113"/>
      <c r="E36" s="113"/>
      <c r="F36" s="113"/>
      <c r="G36" s="113"/>
    </row>
    <row r="37" spans="2:7" ht="12.75">
      <c r="B37" s="114" t="s">
        <v>269</v>
      </c>
      <c r="D37" s="113"/>
      <c r="E37" s="113"/>
      <c r="F37" s="113"/>
      <c r="G37" s="119"/>
    </row>
    <row r="39" spans="2:7" ht="12.75">
      <c r="B39" s="130" t="s">
        <v>276</v>
      </c>
      <c r="C39" s="130"/>
      <c r="D39" s="119"/>
      <c r="E39" s="119"/>
      <c r="F39" s="119"/>
      <c r="G39" s="119"/>
    </row>
  </sheetData>
  <sheetProtection/>
  <mergeCells count="1">
    <mergeCell ref="D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headerFooter>
    <oddHeader>&amp;C&amp;"Arial,Fet"&amp;12Priser för MVC/UM 2018
Region Halland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1:O42"/>
  <sheetViews>
    <sheetView showGridLines="0" workbookViewId="0" topLeftCell="A1">
      <selection activeCell="J22" sqref="J22"/>
    </sheetView>
  </sheetViews>
  <sheetFormatPr defaultColWidth="9.140625" defaultRowHeight="12.75"/>
  <cols>
    <col min="1" max="1" width="3.8515625" style="114" customWidth="1"/>
    <col min="2" max="2" width="27.57421875" style="114" customWidth="1"/>
    <col min="3" max="3" width="9.28125" style="114" customWidth="1"/>
    <col min="4" max="4" width="9.8515625" style="114" customWidth="1"/>
    <col min="5" max="5" width="11.57421875" style="114" customWidth="1"/>
    <col min="6" max="6" width="10.00390625" style="114" customWidth="1"/>
    <col min="7" max="7" width="10.28125" style="114" customWidth="1"/>
    <col min="8" max="16384" width="9.140625" style="114" customWidth="1"/>
  </cols>
  <sheetData>
    <row r="1" spans="2:8" ht="15.75">
      <c r="B1" s="112" t="s">
        <v>328</v>
      </c>
      <c r="C1" s="131"/>
      <c r="D1" s="132"/>
      <c r="E1" s="133"/>
      <c r="F1" s="132"/>
      <c r="G1" s="133"/>
      <c r="H1"/>
    </row>
    <row r="2" spans="2:8" ht="15.75">
      <c r="B2" s="112" t="s">
        <v>2647</v>
      </c>
      <c r="C2" s="131"/>
      <c r="D2" s="132"/>
      <c r="E2" s="133"/>
      <c r="F2" s="132"/>
      <c r="G2" s="133"/>
      <c r="H2"/>
    </row>
    <row r="3" spans="2:8" ht="15.75">
      <c r="B3" s="112" t="s">
        <v>2689</v>
      </c>
      <c r="C3" s="131"/>
      <c r="D3" s="132"/>
      <c r="E3" s="133"/>
      <c r="F3" s="132"/>
      <c r="G3" s="133" t="s">
        <v>2690</v>
      </c>
      <c r="H3"/>
    </row>
    <row r="4" spans="2:8" ht="15.75">
      <c r="B4" s="116" t="s">
        <v>311</v>
      </c>
      <c r="C4" s="131"/>
      <c r="D4" s="132"/>
      <c r="E4" s="133"/>
      <c r="F4" s="132"/>
      <c r="G4" s="133"/>
      <c r="H4"/>
    </row>
    <row r="5" spans="2:8" ht="15.75">
      <c r="B5" s="112"/>
      <c r="C5" s="131"/>
      <c r="D5" s="132"/>
      <c r="E5" s="133"/>
      <c r="F5" s="132"/>
      <c r="G5" s="133"/>
      <c r="H5"/>
    </row>
    <row r="6" spans="2:8" ht="15.75">
      <c r="B6" s="134"/>
      <c r="C6" s="131"/>
      <c r="D6" s="132"/>
      <c r="E6" s="208" t="s">
        <v>270</v>
      </c>
      <c r="F6" s="209"/>
      <c r="G6" s="210"/>
      <c r="H6" s="190"/>
    </row>
    <row r="7" spans="2:8" ht="15.75">
      <c r="B7" s="134"/>
      <c r="C7" s="131"/>
      <c r="D7" s="132"/>
      <c r="E7" s="135" t="s">
        <v>239</v>
      </c>
      <c r="F7" s="136" t="s">
        <v>240</v>
      </c>
      <c r="G7" s="137" t="s">
        <v>241</v>
      </c>
      <c r="H7" s="191"/>
    </row>
    <row r="8" spans="2:8" ht="15.75">
      <c r="B8" s="134"/>
      <c r="C8" s="131"/>
      <c r="D8" s="132"/>
      <c r="E8" s="138" t="s">
        <v>242</v>
      </c>
      <c r="F8" s="139" t="s">
        <v>243</v>
      </c>
      <c r="G8" s="139" t="s">
        <v>243</v>
      </c>
      <c r="H8" s="192" t="s">
        <v>3245</v>
      </c>
    </row>
    <row r="9" spans="2:8" ht="15.75">
      <c r="B9" s="112" t="s">
        <v>2691</v>
      </c>
      <c r="C9" s="131"/>
      <c r="D9" s="140"/>
      <c r="E9" s="140"/>
      <c r="F9" s="140"/>
      <c r="G9" s="140"/>
      <c r="H9"/>
    </row>
    <row r="10" spans="2:15" ht="12.75">
      <c r="B10" s="116" t="s">
        <v>2679</v>
      </c>
      <c r="C10" s="141"/>
      <c r="D10" s="142">
        <v>2280</v>
      </c>
      <c r="E10" s="142">
        <v>2127.7066275360003</v>
      </c>
      <c r="F10" s="142">
        <v>2280</v>
      </c>
      <c r="G10" s="142">
        <v>2280</v>
      </c>
      <c r="H10" s="197">
        <v>6100</v>
      </c>
      <c r="I10" s="113"/>
      <c r="J10" s="113"/>
      <c r="K10" s="113"/>
      <c r="L10" s="113"/>
      <c r="M10" s="113"/>
      <c r="N10" s="113"/>
      <c r="O10" s="113"/>
    </row>
    <row r="11" spans="2:15" ht="12.75">
      <c r="B11" s="116" t="s">
        <v>2683</v>
      </c>
      <c r="C11" s="141"/>
      <c r="D11" s="142">
        <v>1155</v>
      </c>
      <c r="E11" s="142">
        <v>941.1639259680001</v>
      </c>
      <c r="F11" s="142">
        <v>1155</v>
      </c>
      <c r="G11" s="142">
        <v>1155</v>
      </c>
      <c r="H11" s="197">
        <v>6101</v>
      </c>
      <c r="I11" s="113"/>
      <c r="J11" s="113"/>
      <c r="K11" s="113"/>
      <c r="L11" s="113"/>
      <c r="M11" s="113"/>
      <c r="N11" s="113"/>
      <c r="O11" s="113"/>
    </row>
    <row r="12" spans="2:15" ht="12.75">
      <c r="B12" s="116" t="s">
        <v>2687</v>
      </c>
      <c r="C12" s="141"/>
      <c r="D12" s="142">
        <v>1155</v>
      </c>
      <c r="E12" s="142">
        <v>941.1639259680001</v>
      </c>
      <c r="F12" s="142">
        <v>1155</v>
      </c>
      <c r="G12" s="142">
        <v>1155</v>
      </c>
      <c r="H12" s="197">
        <v>6102</v>
      </c>
      <c r="I12" s="113"/>
      <c r="J12" s="113"/>
      <c r="K12" s="113"/>
      <c r="L12" s="113"/>
      <c r="M12" s="113"/>
      <c r="N12" s="113"/>
      <c r="O12" s="113"/>
    </row>
    <row r="13" spans="2:15" ht="12.75">
      <c r="B13" s="116" t="s">
        <v>2692</v>
      </c>
      <c r="C13" s="116"/>
      <c r="D13" s="142">
        <v>1015</v>
      </c>
      <c r="E13" s="142">
        <v>941.1639259680001</v>
      </c>
      <c r="F13" s="142">
        <v>1015</v>
      </c>
      <c r="G13" s="142">
        <v>1015</v>
      </c>
      <c r="H13" s="197">
        <v>6103</v>
      </c>
      <c r="I13" s="113"/>
      <c r="J13" s="113"/>
      <c r="K13" s="113"/>
      <c r="L13" s="113"/>
      <c r="M13" s="113"/>
      <c r="N13" s="113"/>
      <c r="O13" s="113"/>
    </row>
    <row r="14" spans="2:15" ht="12.75">
      <c r="B14" s="116" t="s">
        <v>2693</v>
      </c>
      <c r="C14" s="116"/>
      <c r="D14" s="142">
        <v>1015</v>
      </c>
      <c r="E14" s="142">
        <v>941.1639259680001</v>
      </c>
      <c r="F14" s="142">
        <v>1015</v>
      </c>
      <c r="G14" s="142">
        <v>1015</v>
      </c>
      <c r="H14" s="197">
        <v>6104</v>
      </c>
      <c r="I14" s="113"/>
      <c r="J14" s="113"/>
      <c r="K14" s="113"/>
      <c r="L14" s="113"/>
      <c r="M14" s="113"/>
      <c r="N14" s="113"/>
      <c r="O14" s="113"/>
    </row>
    <row r="15" spans="2:15" ht="12.75">
      <c r="B15" s="116" t="s">
        <v>2694</v>
      </c>
      <c r="C15" s="116"/>
      <c r="D15" s="142">
        <v>590</v>
      </c>
      <c r="E15" s="142">
        <v>862.642717776</v>
      </c>
      <c r="F15" s="142">
        <v>590</v>
      </c>
      <c r="G15" s="142">
        <v>590</v>
      </c>
      <c r="H15" s="197">
        <v>6105</v>
      </c>
      <c r="I15" s="113"/>
      <c r="J15" s="113"/>
      <c r="K15" s="113"/>
      <c r="L15" s="113"/>
      <c r="M15" s="113"/>
      <c r="N15" s="113"/>
      <c r="O15" s="113"/>
    </row>
    <row r="16" spans="2:15" ht="15">
      <c r="B16" s="134"/>
      <c r="C16" s="134"/>
      <c r="D16" s="142"/>
      <c r="E16" s="142"/>
      <c r="F16" s="142"/>
      <c r="G16" s="142"/>
      <c r="H16"/>
      <c r="I16" s="113"/>
      <c r="J16" s="113"/>
      <c r="K16" s="113"/>
      <c r="L16" s="113"/>
      <c r="M16" s="113"/>
      <c r="N16" s="113"/>
      <c r="O16" s="113"/>
    </row>
    <row r="17" spans="2:15" ht="15.75">
      <c r="B17" s="112" t="s">
        <v>2695</v>
      </c>
      <c r="C17" s="134"/>
      <c r="D17" s="142"/>
      <c r="E17" s="142"/>
      <c r="F17" s="142"/>
      <c r="G17" s="142"/>
      <c r="H17"/>
      <c r="I17" s="113"/>
      <c r="J17" s="113"/>
      <c r="K17" s="113"/>
      <c r="L17" s="113"/>
      <c r="M17" s="113"/>
      <c r="N17" s="113"/>
      <c r="O17" s="113"/>
    </row>
    <row r="18" spans="2:15" ht="12.75">
      <c r="B18" s="116" t="s">
        <v>2679</v>
      </c>
      <c r="C18" s="116"/>
      <c r="D18" s="142">
        <v>1440</v>
      </c>
      <c r="E18" s="142">
        <v>1248.7053247200001</v>
      </c>
      <c r="F18" s="142">
        <v>1440</v>
      </c>
      <c r="G18" s="142">
        <v>1440</v>
      </c>
      <c r="H18" s="197">
        <v>6106</v>
      </c>
      <c r="I18" s="113"/>
      <c r="J18" s="113"/>
      <c r="K18" s="113"/>
      <c r="L18" s="113"/>
      <c r="M18" s="113"/>
      <c r="N18" s="113"/>
      <c r="O18" s="113"/>
    </row>
    <row r="19" spans="2:15" ht="12.75">
      <c r="B19" s="116" t="s">
        <v>2687</v>
      </c>
      <c r="C19" s="141"/>
      <c r="D19" s="142">
        <v>1155</v>
      </c>
      <c r="E19" s="142">
        <v>923.714768592</v>
      </c>
      <c r="F19" s="142">
        <v>1155</v>
      </c>
      <c r="G19" s="142">
        <v>1155</v>
      </c>
      <c r="H19" s="197">
        <v>6107</v>
      </c>
      <c r="I19" s="113"/>
      <c r="J19" s="113"/>
      <c r="K19" s="113"/>
      <c r="L19" s="113"/>
      <c r="M19" s="113"/>
      <c r="N19" s="113"/>
      <c r="O19" s="113"/>
    </row>
    <row r="20" spans="2:15" ht="12.75">
      <c r="B20" s="116" t="s">
        <v>2696</v>
      </c>
      <c r="C20" s="141"/>
      <c r="D20" s="142">
        <v>1300</v>
      </c>
      <c r="E20" s="142">
        <v>923.714768592</v>
      </c>
      <c r="F20" s="142">
        <v>1300</v>
      </c>
      <c r="G20" s="142">
        <v>1300</v>
      </c>
      <c r="H20" s="197">
        <v>6108</v>
      </c>
      <c r="I20" s="113"/>
      <c r="J20" s="113"/>
      <c r="K20" s="113"/>
      <c r="L20" s="113"/>
      <c r="M20" s="113"/>
      <c r="N20" s="113"/>
      <c r="O20" s="113"/>
    </row>
    <row r="21" spans="2:15" ht="12.75">
      <c r="B21" s="116" t="s">
        <v>2693</v>
      </c>
      <c r="C21" s="141"/>
      <c r="D21" s="142">
        <v>1015</v>
      </c>
      <c r="E21" s="142">
        <v>923.714768592</v>
      </c>
      <c r="F21" s="142">
        <v>1015</v>
      </c>
      <c r="G21" s="142">
        <v>1015</v>
      </c>
      <c r="H21" s="197">
        <v>6109</v>
      </c>
      <c r="I21" s="113"/>
      <c r="J21" s="113"/>
      <c r="K21" s="113"/>
      <c r="L21" s="113"/>
      <c r="M21" s="113"/>
      <c r="N21" s="113"/>
      <c r="O21" s="113"/>
    </row>
    <row r="22" spans="2:15" ht="12.75">
      <c r="B22" s="116" t="s">
        <v>2694</v>
      </c>
      <c r="C22" s="141"/>
      <c r="D22" s="142">
        <v>590</v>
      </c>
      <c r="E22" s="142">
        <v>845.1935604</v>
      </c>
      <c r="F22" s="142">
        <v>590</v>
      </c>
      <c r="G22" s="142">
        <v>590</v>
      </c>
      <c r="H22" s="197">
        <v>6110</v>
      </c>
      <c r="I22" s="113"/>
      <c r="J22" s="113"/>
      <c r="K22" s="113"/>
      <c r="L22" s="113"/>
      <c r="M22" s="113"/>
      <c r="N22" s="113"/>
      <c r="O22" s="113"/>
    </row>
    <row r="23" spans="2:15" ht="15">
      <c r="B23" s="134"/>
      <c r="C23" s="131"/>
      <c r="D23" s="142"/>
      <c r="E23" s="142"/>
      <c r="F23" s="142"/>
      <c r="G23" s="142"/>
      <c r="H23" s="197"/>
      <c r="I23" s="113"/>
      <c r="J23" s="113"/>
      <c r="K23" s="113"/>
      <c r="L23" s="113"/>
      <c r="M23" s="113"/>
      <c r="N23" s="113"/>
      <c r="O23" s="113"/>
    </row>
    <row r="24" spans="2:15" ht="15.75">
      <c r="B24" s="112" t="s">
        <v>2697</v>
      </c>
      <c r="C24" s="134"/>
      <c r="D24" s="142"/>
      <c r="E24" s="142"/>
      <c r="F24" s="142"/>
      <c r="G24" s="142"/>
      <c r="H24" s="197"/>
      <c r="I24" s="113"/>
      <c r="J24" s="113"/>
      <c r="K24" s="113"/>
      <c r="L24" s="113"/>
      <c r="M24" s="113"/>
      <c r="N24" s="113"/>
      <c r="O24" s="113"/>
    </row>
    <row r="25" spans="2:15" ht="12.75">
      <c r="B25" s="116" t="s">
        <v>2679</v>
      </c>
      <c r="C25" s="116"/>
      <c r="D25" s="142">
        <v>3150</v>
      </c>
      <c r="E25" s="142">
        <v>3774.470854896</v>
      </c>
      <c r="F25" s="142">
        <v>3150</v>
      </c>
      <c r="G25" s="142">
        <v>3150</v>
      </c>
      <c r="H25" s="197">
        <v>6111</v>
      </c>
      <c r="I25" s="113"/>
      <c r="J25" s="113"/>
      <c r="K25" s="113"/>
      <c r="L25" s="113"/>
      <c r="M25" s="113"/>
      <c r="N25" s="113"/>
      <c r="O25" s="113"/>
    </row>
    <row r="26" spans="2:15" ht="12.75">
      <c r="B26" s="116" t="s">
        <v>2682</v>
      </c>
      <c r="C26" s="116"/>
      <c r="D26" s="142">
        <v>600</v>
      </c>
      <c r="E26" s="142">
        <v>923.714768592</v>
      </c>
      <c r="F26" s="142">
        <v>600</v>
      </c>
      <c r="G26" s="142">
        <v>600</v>
      </c>
      <c r="H26" s="197">
        <v>6112</v>
      </c>
      <c r="I26" s="113"/>
      <c r="J26" s="113"/>
      <c r="K26" s="113"/>
      <c r="L26" s="113"/>
      <c r="M26" s="113"/>
      <c r="N26" s="113"/>
      <c r="O26" s="113"/>
    </row>
    <row r="27" spans="2:15" ht="12.75">
      <c r="B27" s="116" t="s">
        <v>2698</v>
      </c>
      <c r="C27" s="116"/>
      <c r="D27" s="142">
        <v>580</v>
      </c>
      <c r="E27" s="142">
        <v>923.714768592</v>
      </c>
      <c r="F27" s="142">
        <v>580</v>
      </c>
      <c r="G27" s="142">
        <v>580</v>
      </c>
      <c r="H27" s="197">
        <v>6113</v>
      </c>
      <c r="I27" s="113"/>
      <c r="J27" s="113"/>
      <c r="K27" s="113"/>
      <c r="L27" s="113"/>
      <c r="M27" s="113"/>
      <c r="N27" s="113"/>
      <c r="O27" s="113"/>
    </row>
    <row r="28" spans="2:15" ht="12.75">
      <c r="B28" s="116" t="s">
        <v>2687</v>
      </c>
      <c r="C28" s="116"/>
      <c r="D28" s="142">
        <v>1155</v>
      </c>
      <c r="E28" s="142">
        <v>923.714768592</v>
      </c>
      <c r="F28" s="142">
        <v>1155</v>
      </c>
      <c r="G28" s="142">
        <v>1155</v>
      </c>
      <c r="H28" s="197">
        <v>6114</v>
      </c>
      <c r="I28" s="113"/>
      <c r="J28" s="113"/>
      <c r="K28" s="113"/>
      <c r="L28" s="113"/>
      <c r="M28" s="113"/>
      <c r="N28" s="113"/>
      <c r="O28" s="113"/>
    </row>
    <row r="29" spans="2:15" ht="12.75">
      <c r="B29" s="116" t="s">
        <v>2683</v>
      </c>
      <c r="C29" s="116"/>
      <c r="D29" s="142">
        <v>1155</v>
      </c>
      <c r="E29" s="142">
        <v>923.714768592</v>
      </c>
      <c r="F29" s="142">
        <v>1155</v>
      </c>
      <c r="G29" s="142">
        <v>1155</v>
      </c>
      <c r="H29" s="197">
        <v>6115</v>
      </c>
      <c r="I29" s="113"/>
      <c r="J29" s="113"/>
      <c r="K29" s="113"/>
      <c r="L29" s="113"/>
      <c r="M29" s="113"/>
      <c r="N29" s="113"/>
      <c r="O29" s="113"/>
    </row>
    <row r="30" spans="2:15" ht="12.75">
      <c r="B30" s="116" t="s">
        <v>2699</v>
      </c>
      <c r="C30" s="116"/>
      <c r="D30" s="142">
        <v>1155</v>
      </c>
      <c r="E30" s="142">
        <v>923.714768592</v>
      </c>
      <c r="F30" s="142">
        <v>1155</v>
      </c>
      <c r="G30" s="142">
        <v>1155</v>
      </c>
      <c r="H30" s="197">
        <v>6116</v>
      </c>
      <c r="I30" s="113"/>
      <c r="J30" s="113"/>
      <c r="K30" s="113"/>
      <c r="L30" s="113"/>
      <c r="M30" s="113"/>
      <c r="N30" s="113"/>
      <c r="O30" s="113"/>
    </row>
    <row r="31" spans="2:15" ht="12.75">
      <c r="B31" s="116" t="s">
        <v>2693</v>
      </c>
      <c r="C31" s="116"/>
      <c r="D31" s="142">
        <v>1015</v>
      </c>
      <c r="E31" s="142">
        <v>923.714768592</v>
      </c>
      <c r="F31" s="142">
        <v>1015</v>
      </c>
      <c r="G31" s="142">
        <v>1015</v>
      </c>
      <c r="H31" s="197">
        <v>6117</v>
      </c>
      <c r="I31" s="113"/>
      <c r="J31" s="113"/>
      <c r="K31" s="113"/>
      <c r="L31" s="113"/>
      <c r="M31" s="113"/>
      <c r="N31" s="113"/>
      <c r="O31" s="113"/>
    </row>
    <row r="32" spans="2:15" ht="12.75">
      <c r="B32" s="116" t="s">
        <v>2700</v>
      </c>
      <c r="C32" s="116"/>
      <c r="D32" s="142">
        <v>580</v>
      </c>
      <c r="E32" s="142">
        <v>845.1935604</v>
      </c>
      <c r="F32" s="142">
        <v>580</v>
      </c>
      <c r="G32" s="142">
        <v>580</v>
      </c>
      <c r="H32" s="197">
        <v>6118</v>
      </c>
      <c r="I32" s="113"/>
      <c r="J32" s="113"/>
      <c r="K32" s="113"/>
      <c r="L32" s="113"/>
      <c r="M32" s="113"/>
      <c r="N32" s="113"/>
      <c r="O32" s="113"/>
    </row>
    <row r="33" spans="2:15" ht="12.75">
      <c r="B33" s="116" t="s">
        <v>2694</v>
      </c>
      <c r="C33" s="116"/>
      <c r="D33" s="142">
        <v>590</v>
      </c>
      <c r="E33" s="142">
        <v>845.1935604</v>
      </c>
      <c r="F33" s="142">
        <v>590</v>
      </c>
      <c r="G33" s="142">
        <v>590</v>
      </c>
      <c r="H33" s="197">
        <v>6119</v>
      </c>
      <c r="I33" s="113"/>
      <c r="J33" s="113"/>
      <c r="K33" s="113"/>
      <c r="L33" s="113"/>
      <c r="M33" s="113"/>
      <c r="N33" s="113"/>
      <c r="O33" s="113"/>
    </row>
    <row r="34" spans="2:15" ht="15">
      <c r="B34" s="134"/>
      <c r="D34" s="142"/>
      <c r="E34" s="142"/>
      <c r="F34" s="142"/>
      <c r="G34" s="142"/>
      <c r="H34" s="197"/>
      <c r="I34" s="113"/>
      <c r="J34" s="113"/>
      <c r="K34" s="113"/>
      <c r="L34" s="113"/>
      <c r="M34" s="113"/>
      <c r="N34" s="113"/>
      <c r="O34" s="113"/>
    </row>
    <row r="35" spans="2:15" ht="15.75">
      <c r="B35" s="112" t="s">
        <v>2701</v>
      </c>
      <c r="C35" s="134"/>
      <c r="D35" s="142"/>
      <c r="E35" s="142"/>
      <c r="F35" s="142"/>
      <c r="G35" s="142"/>
      <c r="H35" s="197"/>
      <c r="I35" s="113"/>
      <c r="J35" s="113"/>
      <c r="K35" s="113"/>
      <c r="L35" s="113"/>
      <c r="M35" s="113"/>
      <c r="N35" s="113"/>
      <c r="O35" s="113"/>
    </row>
    <row r="36" spans="2:15" ht="12.75">
      <c r="B36" s="116" t="s">
        <v>2702</v>
      </c>
      <c r="C36" s="116"/>
      <c r="D36" s="142">
        <v>825</v>
      </c>
      <c r="E36" s="142">
        <v>879.001302816</v>
      </c>
      <c r="F36" s="142">
        <v>825</v>
      </c>
      <c r="G36" s="142">
        <v>825</v>
      </c>
      <c r="H36" s="197">
        <v>6120</v>
      </c>
      <c r="I36" s="113"/>
      <c r="J36" s="113"/>
      <c r="K36" s="113"/>
      <c r="L36" s="113"/>
      <c r="M36" s="113"/>
      <c r="N36" s="113"/>
      <c r="O36" s="113"/>
    </row>
    <row r="37" spans="2:15" ht="12.75">
      <c r="B37" s="116" t="s">
        <v>2703</v>
      </c>
      <c r="C37" s="116"/>
      <c r="D37" s="142">
        <v>410</v>
      </c>
      <c r="E37" s="142">
        <v>442.772368416</v>
      </c>
      <c r="F37" s="142">
        <v>410</v>
      </c>
      <c r="G37" s="142">
        <v>410</v>
      </c>
      <c r="H37" s="197">
        <v>6121</v>
      </c>
      <c r="I37" s="113"/>
      <c r="J37" s="113"/>
      <c r="K37" s="113"/>
      <c r="L37" s="113"/>
      <c r="M37" s="113"/>
      <c r="N37" s="113"/>
      <c r="O37" s="113"/>
    </row>
    <row r="38" spans="2:8" ht="15">
      <c r="B38" s="134"/>
      <c r="C38" s="134"/>
      <c r="D38" s="143"/>
      <c r="E38" s="143"/>
      <c r="F38" s="143"/>
      <c r="G38" s="143"/>
      <c r="H38"/>
    </row>
    <row r="39" spans="2:8" ht="12.75">
      <c r="B39" s="144" t="s">
        <v>2704</v>
      </c>
      <c r="C39" s="144"/>
      <c r="D39" s="145"/>
      <c r="E39" s="145"/>
      <c r="F39" s="145"/>
      <c r="G39" s="146"/>
      <c r="H39"/>
    </row>
    <row r="40" spans="2:8" ht="12.75">
      <c r="B40" s="144" t="s">
        <v>2705</v>
      </c>
      <c r="C40" s="144"/>
      <c r="D40" s="145"/>
      <c r="E40" s="145"/>
      <c r="F40" s="145"/>
      <c r="G40" s="146"/>
      <c r="H40"/>
    </row>
    <row r="41" spans="2:8" ht="12.75">
      <c r="B41" s="116"/>
      <c r="C41" s="116"/>
      <c r="D41" s="116"/>
      <c r="E41" s="116"/>
      <c r="F41" s="116"/>
      <c r="G41" s="116"/>
      <c r="H41"/>
    </row>
    <row r="42" spans="2:8" ht="12.75">
      <c r="B42" s="144" t="s">
        <v>2706</v>
      </c>
      <c r="C42" s="147"/>
      <c r="D42" s="148"/>
      <c r="E42" s="148"/>
      <c r="F42" s="148"/>
      <c r="G42" s="149"/>
      <c r="H42"/>
    </row>
  </sheetData>
  <sheetProtection/>
  <mergeCells count="1">
    <mergeCell ref="E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Header>&amp;C&amp;"Arial,Fet"&amp;12Region Halland
Handikappverksamheten
Utomlänspriser 2018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785"/>
  <sheetViews>
    <sheetView zoomScalePageLayoutView="0" workbookViewId="0" topLeftCell="A1">
      <pane ySplit="8" topLeftCell="A9" activePane="bottomLeft" state="frozen"/>
      <selection pane="topLeft" activeCell="M558" sqref="M558"/>
      <selection pane="bottomLeft" activeCell="M558" sqref="M558"/>
    </sheetView>
  </sheetViews>
  <sheetFormatPr defaultColWidth="9.140625" defaultRowHeight="12.75"/>
  <cols>
    <col min="2" max="2" width="37.57421875" style="0" bestFit="1" customWidth="1"/>
    <col min="4" max="4" width="12.7109375" style="0" bestFit="1" customWidth="1"/>
  </cols>
  <sheetData>
    <row r="1" spans="1:6" ht="18">
      <c r="A1" s="24" t="s">
        <v>328</v>
      </c>
      <c r="B1" s="56"/>
      <c r="C1" s="57"/>
      <c r="D1" s="58"/>
      <c r="E1" s="59"/>
      <c r="F1" s="59"/>
    </row>
    <row r="2" spans="1:6" ht="18">
      <c r="A2" s="24" t="s">
        <v>2647</v>
      </c>
      <c r="B2" s="56"/>
      <c r="C2" s="57"/>
      <c r="D2" s="58"/>
      <c r="E2" s="59"/>
      <c r="F2" s="13" t="s">
        <v>333</v>
      </c>
    </row>
    <row r="3" spans="1:6" ht="12.75">
      <c r="A3" s="23" t="s">
        <v>312</v>
      </c>
      <c r="B3" s="27"/>
      <c r="C3" s="25"/>
      <c r="D3" s="31"/>
      <c r="E3" s="32"/>
      <c r="F3" s="32"/>
    </row>
    <row r="4" spans="1:6" ht="18">
      <c r="A4" s="29" t="s">
        <v>3177</v>
      </c>
      <c r="B4" s="60"/>
      <c r="C4" s="61"/>
      <c r="D4" s="61"/>
      <c r="E4" s="58"/>
      <c r="F4" s="59"/>
    </row>
    <row r="5" spans="1:6" ht="18">
      <c r="A5" s="62" t="s">
        <v>1542</v>
      </c>
      <c r="B5" s="60"/>
      <c r="C5" s="61"/>
      <c r="D5" s="61"/>
      <c r="E5" s="58"/>
      <c r="F5" s="59"/>
    </row>
    <row r="6" spans="5:6" ht="12.75">
      <c r="E6" s="26" t="s">
        <v>310</v>
      </c>
      <c r="F6" s="160"/>
    </row>
    <row r="7" spans="1:6" ht="12.75">
      <c r="A7" s="201" t="s">
        <v>247</v>
      </c>
      <c r="B7" s="202"/>
      <c r="C7" s="203" t="s">
        <v>295</v>
      </c>
      <c r="D7" s="204"/>
      <c r="E7" s="34"/>
      <c r="F7" s="35"/>
    </row>
    <row r="8" spans="1:6" ht="12.75">
      <c r="A8" s="36" t="s">
        <v>296</v>
      </c>
      <c r="B8" s="37" t="s">
        <v>248</v>
      </c>
      <c r="C8" s="38" t="s">
        <v>0</v>
      </c>
      <c r="D8" s="39" t="s">
        <v>297</v>
      </c>
      <c r="E8" s="40" t="s">
        <v>309</v>
      </c>
      <c r="F8" s="41" t="s">
        <v>298</v>
      </c>
    </row>
    <row r="10" spans="1:6" ht="15">
      <c r="A10" s="179" t="s">
        <v>408</v>
      </c>
      <c r="B10" s="179" t="s">
        <v>409</v>
      </c>
      <c r="C10" s="2">
        <v>38</v>
      </c>
      <c r="D10" s="2">
        <v>965285</v>
      </c>
      <c r="E10" s="162">
        <v>6.257</v>
      </c>
      <c r="F10" s="2">
        <f>$F$6*E10</f>
        <v>0</v>
      </c>
    </row>
    <row r="11" spans="1:6" ht="15">
      <c r="A11" s="178" t="s">
        <v>410</v>
      </c>
      <c r="B11" s="178" t="s">
        <v>411</v>
      </c>
      <c r="C11" s="2">
        <v>15</v>
      </c>
      <c r="D11" s="2">
        <v>345637</v>
      </c>
      <c r="E11" s="162">
        <v>3.258</v>
      </c>
      <c r="F11" s="2">
        <f aca="true" t="shared" si="0" ref="F11:F74">$F$6*E11</f>
        <v>0</v>
      </c>
    </row>
    <row r="12" spans="1:6" ht="15">
      <c r="A12" s="179" t="s">
        <v>412</v>
      </c>
      <c r="B12" s="179" t="s">
        <v>3038</v>
      </c>
      <c r="C12" s="2">
        <v>15</v>
      </c>
      <c r="D12" s="2">
        <v>339628</v>
      </c>
      <c r="E12" s="162">
        <v>3.039</v>
      </c>
      <c r="F12" s="2">
        <f t="shared" si="0"/>
        <v>0</v>
      </c>
    </row>
    <row r="13" spans="1:6" ht="15">
      <c r="A13" s="178" t="s">
        <v>413</v>
      </c>
      <c r="B13" s="178" t="s">
        <v>1</v>
      </c>
      <c r="C13" s="2">
        <v>10</v>
      </c>
      <c r="D13" s="2">
        <v>174382</v>
      </c>
      <c r="E13" s="162">
        <v>1.467</v>
      </c>
      <c r="F13" s="2">
        <f t="shared" si="0"/>
        <v>0</v>
      </c>
    </row>
    <row r="14" spans="1:6" ht="15">
      <c r="A14" s="179" t="s">
        <v>414</v>
      </c>
      <c r="B14" s="179" t="s">
        <v>415</v>
      </c>
      <c r="C14" s="2">
        <v>44</v>
      </c>
      <c r="D14" s="2">
        <v>1651682</v>
      </c>
      <c r="E14" s="162">
        <v>12.012</v>
      </c>
      <c r="F14" s="2">
        <f t="shared" si="0"/>
        <v>0</v>
      </c>
    </row>
    <row r="15" spans="1:6" ht="15">
      <c r="A15" s="178" t="s">
        <v>416</v>
      </c>
      <c r="B15" s="178" t="s">
        <v>417</v>
      </c>
      <c r="C15" s="2">
        <v>33</v>
      </c>
      <c r="D15" s="2">
        <v>1200904</v>
      </c>
      <c r="E15" s="162">
        <v>8.298</v>
      </c>
      <c r="F15" s="2">
        <f t="shared" si="0"/>
        <v>0</v>
      </c>
    </row>
    <row r="16" spans="1:6" ht="15">
      <c r="A16" s="179" t="s">
        <v>418</v>
      </c>
      <c r="B16" s="179" t="s">
        <v>419</v>
      </c>
      <c r="C16" s="2">
        <v>54</v>
      </c>
      <c r="D16" s="2">
        <v>1288800</v>
      </c>
      <c r="E16" s="162">
        <v>7.126</v>
      </c>
      <c r="F16" s="2">
        <f t="shared" si="0"/>
        <v>0</v>
      </c>
    </row>
    <row r="17" spans="1:6" ht="15">
      <c r="A17" s="178" t="s">
        <v>420</v>
      </c>
      <c r="B17" s="178" t="s">
        <v>421</v>
      </c>
      <c r="C17" s="2">
        <v>13</v>
      </c>
      <c r="D17" s="2">
        <v>215664</v>
      </c>
      <c r="E17" s="162">
        <v>1.727</v>
      </c>
      <c r="F17" s="2">
        <f t="shared" si="0"/>
        <v>0</v>
      </c>
    </row>
    <row r="18" spans="1:6" ht="15">
      <c r="A18" s="179" t="s">
        <v>422</v>
      </c>
      <c r="B18" s="179" t="s">
        <v>423</v>
      </c>
      <c r="C18" s="2">
        <v>56</v>
      </c>
      <c r="D18" s="2">
        <v>1532552</v>
      </c>
      <c r="E18" s="162">
        <v>10.166</v>
      </c>
      <c r="F18" s="2">
        <f t="shared" si="0"/>
        <v>0</v>
      </c>
    </row>
    <row r="19" spans="1:6" ht="15">
      <c r="A19" s="178" t="s">
        <v>424</v>
      </c>
      <c r="B19" s="178" t="s">
        <v>425</v>
      </c>
      <c r="C19" s="2">
        <v>41</v>
      </c>
      <c r="D19" s="2">
        <v>902920</v>
      </c>
      <c r="E19" s="162">
        <v>5.775</v>
      </c>
      <c r="F19" s="2">
        <f t="shared" si="0"/>
        <v>0</v>
      </c>
    </row>
    <row r="20" spans="1:6" ht="15">
      <c r="A20" s="179" t="s">
        <v>426</v>
      </c>
      <c r="B20" s="179" t="s">
        <v>427</v>
      </c>
      <c r="C20" s="2">
        <v>18</v>
      </c>
      <c r="D20" s="2">
        <v>471318</v>
      </c>
      <c r="E20" s="162">
        <v>3.352</v>
      </c>
      <c r="F20" s="2">
        <f t="shared" si="0"/>
        <v>0</v>
      </c>
    </row>
    <row r="21" spans="1:6" ht="15">
      <c r="A21" s="178" t="s">
        <v>428</v>
      </c>
      <c r="B21" s="178" t="s">
        <v>429</v>
      </c>
      <c r="C21" s="2">
        <v>34</v>
      </c>
      <c r="D21" s="2">
        <v>985706</v>
      </c>
      <c r="E21" s="162">
        <v>7.02</v>
      </c>
      <c r="F21" s="2">
        <f t="shared" si="0"/>
        <v>0</v>
      </c>
    </row>
    <row r="22" spans="1:6" ht="15">
      <c r="A22" s="179" t="s">
        <v>412</v>
      </c>
      <c r="B22" s="179" t="s">
        <v>3038</v>
      </c>
      <c r="C22" s="2">
        <v>39.8000000000001</v>
      </c>
      <c r="D22" s="2">
        <v>1012064</v>
      </c>
      <c r="E22" s="162">
        <v>6.59966666666667</v>
      </c>
      <c r="F22" s="2">
        <f t="shared" si="0"/>
        <v>0</v>
      </c>
    </row>
    <row r="23" spans="1:6" ht="15">
      <c r="A23" s="178" t="s">
        <v>413</v>
      </c>
      <c r="B23" s="178" t="s">
        <v>1</v>
      </c>
      <c r="C23" s="2">
        <v>41.2545454545455</v>
      </c>
      <c r="D23" s="2">
        <v>1036738.25454545</v>
      </c>
      <c r="E23" s="162">
        <v>6.70902424242424</v>
      </c>
      <c r="F23" s="2">
        <f t="shared" si="0"/>
        <v>0</v>
      </c>
    </row>
    <row r="24" spans="1:6" ht="15">
      <c r="A24" s="179" t="s">
        <v>414</v>
      </c>
      <c r="B24" s="179" t="s">
        <v>415</v>
      </c>
      <c r="C24" s="2">
        <v>42.7090909090909</v>
      </c>
      <c r="D24" s="2">
        <v>1061412.50909091</v>
      </c>
      <c r="E24" s="162">
        <v>6.81838181818182</v>
      </c>
      <c r="F24" s="2">
        <f t="shared" si="0"/>
        <v>0</v>
      </c>
    </row>
    <row r="25" spans="1:6" ht="15">
      <c r="A25" s="178" t="s">
        <v>416</v>
      </c>
      <c r="B25" s="178" t="s">
        <v>417</v>
      </c>
      <c r="C25" s="2">
        <v>44.1636363636363</v>
      </c>
      <c r="D25" s="2">
        <v>1086086.76363636</v>
      </c>
      <c r="E25" s="162">
        <v>6.9277393939394</v>
      </c>
      <c r="F25" s="2">
        <f t="shared" si="0"/>
        <v>0</v>
      </c>
    </row>
    <row r="26" spans="1:6" ht="15">
      <c r="A26" s="179" t="s">
        <v>430</v>
      </c>
      <c r="B26" s="179" t="s">
        <v>431</v>
      </c>
      <c r="C26" s="2">
        <v>17</v>
      </c>
      <c r="D26" s="2">
        <v>198387</v>
      </c>
      <c r="E26" s="162">
        <v>2.337</v>
      </c>
      <c r="F26" s="2">
        <f t="shared" si="0"/>
        <v>0</v>
      </c>
    </row>
    <row r="27" spans="1:6" ht="15">
      <c r="A27" s="178" t="s">
        <v>432</v>
      </c>
      <c r="B27" s="178" t="s">
        <v>433</v>
      </c>
      <c r="C27" s="2">
        <v>14</v>
      </c>
      <c r="D27" s="2">
        <v>177555</v>
      </c>
      <c r="E27" s="162">
        <v>2.028</v>
      </c>
      <c r="F27" s="2">
        <f t="shared" si="0"/>
        <v>0</v>
      </c>
    </row>
    <row r="28" spans="1:6" ht="15">
      <c r="A28" s="179" t="s">
        <v>434</v>
      </c>
      <c r="B28" s="179" t="s">
        <v>2</v>
      </c>
      <c r="C28" s="2">
        <v>5</v>
      </c>
      <c r="D28" s="2">
        <v>81174</v>
      </c>
      <c r="E28" s="162">
        <v>0.737</v>
      </c>
      <c r="F28" s="2">
        <f t="shared" si="0"/>
        <v>0</v>
      </c>
    </row>
    <row r="29" spans="1:6" ht="15">
      <c r="A29" s="178" t="s">
        <v>435</v>
      </c>
      <c r="B29" s="178" t="s">
        <v>3167</v>
      </c>
      <c r="C29" s="2">
        <v>66</v>
      </c>
      <c r="D29" s="2">
        <v>656746</v>
      </c>
      <c r="E29" s="162">
        <v>3.968</v>
      </c>
      <c r="F29" s="2">
        <f t="shared" si="0"/>
        <v>0</v>
      </c>
    </row>
    <row r="30" spans="1:6" ht="15">
      <c r="A30" s="179" t="s">
        <v>436</v>
      </c>
      <c r="B30" s="179" t="s">
        <v>3168</v>
      </c>
      <c r="C30" s="2">
        <v>12</v>
      </c>
      <c r="D30" s="2">
        <v>195643</v>
      </c>
      <c r="E30" s="162">
        <v>1.266</v>
      </c>
      <c r="F30" s="2">
        <f t="shared" si="0"/>
        <v>0</v>
      </c>
    </row>
    <row r="31" spans="1:6" ht="15">
      <c r="A31" s="178" t="s">
        <v>437</v>
      </c>
      <c r="B31" s="178" t="s">
        <v>3169</v>
      </c>
      <c r="C31" s="2">
        <v>5</v>
      </c>
      <c r="D31" s="2">
        <v>128639</v>
      </c>
      <c r="E31" s="162">
        <v>0.909</v>
      </c>
      <c r="F31" s="2">
        <f t="shared" si="0"/>
        <v>0</v>
      </c>
    </row>
    <row r="32" spans="1:6" ht="15">
      <c r="A32" s="179" t="s">
        <v>438</v>
      </c>
      <c r="B32" s="179" t="s">
        <v>2970</v>
      </c>
      <c r="C32" s="2">
        <v>12</v>
      </c>
      <c r="D32" s="2">
        <v>211974</v>
      </c>
      <c r="E32" s="162">
        <v>1.135</v>
      </c>
      <c r="F32" s="2">
        <f t="shared" si="0"/>
        <v>0</v>
      </c>
    </row>
    <row r="33" spans="1:6" ht="15">
      <c r="A33" s="178" t="s">
        <v>439</v>
      </c>
      <c r="B33" s="178" t="s">
        <v>440</v>
      </c>
      <c r="C33" s="2">
        <v>79</v>
      </c>
      <c r="D33" s="2">
        <v>998807</v>
      </c>
      <c r="E33" s="162">
        <v>5.624</v>
      </c>
      <c r="F33" s="2">
        <f t="shared" si="0"/>
        <v>0</v>
      </c>
    </row>
    <row r="34" spans="1:6" ht="15">
      <c r="A34" s="179" t="s">
        <v>441</v>
      </c>
      <c r="B34" s="179" t="s">
        <v>442</v>
      </c>
      <c r="C34" s="2">
        <v>38</v>
      </c>
      <c r="D34" s="2">
        <v>539875</v>
      </c>
      <c r="E34" s="162">
        <v>2.299</v>
      </c>
      <c r="F34" s="2">
        <f t="shared" si="0"/>
        <v>0</v>
      </c>
    </row>
    <row r="35" spans="1:6" ht="15">
      <c r="A35" s="178" t="s">
        <v>443</v>
      </c>
      <c r="B35" s="178" t="s">
        <v>444</v>
      </c>
      <c r="C35" s="2">
        <v>17</v>
      </c>
      <c r="D35" s="2">
        <v>191847</v>
      </c>
      <c r="E35" s="162">
        <v>0.969</v>
      </c>
      <c r="F35" s="2">
        <f t="shared" si="0"/>
        <v>0</v>
      </c>
    </row>
    <row r="36" spans="1:6" ht="15">
      <c r="A36" s="179" t="s">
        <v>445</v>
      </c>
      <c r="B36" s="179" t="s">
        <v>446</v>
      </c>
      <c r="C36" s="2">
        <v>30</v>
      </c>
      <c r="D36" s="2">
        <v>214327</v>
      </c>
      <c r="E36" s="162">
        <v>1.454</v>
      </c>
      <c r="F36" s="2">
        <f t="shared" si="0"/>
        <v>0</v>
      </c>
    </row>
    <row r="37" spans="1:6" ht="15">
      <c r="A37" s="178" t="s">
        <v>447</v>
      </c>
      <c r="B37" s="178" t="s">
        <v>3</v>
      </c>
      <c r="C37" s="2">
        <v>27</v>
      </c>
      <c r="D37" s="2">
        <v>205759</v>
      </c>
      <c r="E37" s="162">
        <v>1.351</v>
      </c>
      <c r="F37" s="2">
        <f t="shared" si="0"/>
        <v>0</v>
      </c>
    </row>
    <row r="38" spans="1:6" ht="15">
      <c r="A38" s="179" t="s">
        <v>448</v>
      </c>
      <c r="B38" s="179" t="s">
        <v>4</v>
      </c>
      <c r="C38" s="2">
        <v>18</v>
      </c>
      <c r="D38" s="2">
        <v>156858</v>
      </c>
      <c r="E38" s="162">
        <v>0.963</v>
      </c>
      <c r="F38" s="2">
        <f t="shared" si="0"/>
        <v>0</v>
      </c>
    </row>
    <row r="39" spans="1:6" ht="15">
      <c r="A39" s="178" t="s">
        <v>449</v>
      </c>
      <c r="B39" s="178" t="s">
        <v>450</v>
      </c>
      <c r="C39" s="2">
        <v>36</v>
      </c>
      <c r="D39" s="2">
        <v>282984</v>
      </c>
      <c r="E39" s="162">
        <v>1.632</v>
      </c>
      <c r="F39" s="2">
        <f t="shared" si="0"/>
        <v>0</v>
      </c>
    </row>
    <row r="40" spans="1:6" ht="15">
      <c r="A40" s="179" t="s">
        <v>451</v>
      </c>
      <c r="B40" s="179" t="s">
        <v>452</v>
      </c>
      <c r="C40" s="2">
        <v>20</v>
      </c>
      <c r="D40" s="2">
        <v>155585</v>
      </c>
      <c r="E40" s="162">
        <v>0.922</v>
      </c>
      <c r="F40" s="2">
        <f t="shared" si="0"/>
        <v>0</v>
      </c>
    </row>
    <row r="41" spans="1:6" ht="15">
      <c r="A41" s="178" t="s">
        <v>453</v>
      </c>
      <c r="B41" s="178" t="s">
        <v>454</v>
      </c>
      <c r="C41" s="2">
        <v>23</v>
      </c>
      <c r="D41" s="2">
        <v>235474</v>
      </c>
      <c r="E41" s="162">
        <v>1.362</v>
      </c>
      <c r="F41" s="2">
        <f t="shared" si="0"/>
        <v>0</v>
      </c>
    </row>
    <row r="42" spans="1:6" ht="15">
      <c r="A42" s="179" t="s">
        <v>455</v>
      </c>
      <c r="B42" s="179" t="s">
        <v>456</v>
      </c>
      <c r="C42" s="2">
        <v>14</v>
      </c>
      <c r="D42" s="2">
        <v>147564</v>
      </c>
      <c r="E42" s="162">
        <v>0.902</v>
      </c>
      <c r="F42" s="2">
        <f t="shared" si="0"/>
        <v>0</v>
      </c>
    </row>
    <row r="43" spans="1:6" ht="15">
      <c r="A43" s="178" t="s">
        <v>457</v>
      </c>
      <c r="B43" s="178" t="s">
        <v>458</v>
      </c>
      <c r="C43" s="2">
        <v>42</v>
      </c>
      <c r="D43" s="2">
        <v>315815</v>
      </c>
      <c r="E43" s="162">
        <v>1.988</v>
      </c>
      <c r="F43" s="2">
        <f t="shared" si="0"/>
        <v>0</v>
      </c>
    </row>
    <row r="44" spans="1:6" ht="15">
      <c r="A44" s="179" t="s">
        <v>459</v>
      </c>
      <c r="B44" s="179" t="s">
        <v>5</v>
      </c>
      <c r="C44" s="2">
        <v>24</v>
      </c>
      <c r="D44" s="2">
        <v>187127</v>
      </c>
      <c r="E44" s="162">
        <v>1.186</v>
      </c>
      <c r="F44" s="2">
        <f t="shared" si="0"/>
        <v>0</v>
      </c>
    </row>
    <row r="45" spans="1:6" ht="15">
      <c r="A45" s="178" t="s">
        <v>460</v>
      </c>
      <c r="B45" s="178" t="s">
        <v>6</v>
      </c>
      <c r="C45" s="2">
        <v>15</v>
      </c>
      <c r="D45" s="2">
        <v>141397</v>
      </c>
      <c r="E45" s="162">
        <v>0.894</v>
      </c>
      <c r="F45" s="2">
        <f t="shared" si="0"/>
        <v>0</v>
      </c>
    </row>
    <row r="46" spans="1:6" ht="15">
      <c r="A46" s="179" t="s">
        <v>461</v>
      </c>
      <c r="B46" s="179" t="s">
        <v>7</v>
      </c>
      <c r="C46" s="2">
        <v>6</v>
      </c>
      <c r="D46" s="2">
        <v>60845</v>
      </c>
      <c r="E46" s="162">
        <v>0.514</v>
      </c>
      <c r="F46" s="2">
        <f t="shared" si="0"/>
        <v>0</v>
      </c>
    </row>
    <row r="47" spans="1:6" ht="15">
      <c r="A47" s="178" t="s">
        <v>462</v>
      </c>
      <c r="B47" s="178" t="s">
        <v>463</v>
      </c>
      <c r="C47" s="2">
        <v>5</v>
      </c>
      <c r="D47" s="2">
        <v>61091</v>
      </c>
      <c r="E47" s="162">
        <v>0.412</v>
      </c>
      <c r="F47" s="2">
        <f t="shared" si="0"/>
        <v>0</v>
      </c>
    </row>
    <row r="48" spans="1:6" ht="15">
      <c r="A48" s="179" t="s">
        <v>464</v>
      </c>
      <c r="B48" s="179" t="s">
        <v>465</v>
      </c>
      <c r="C48" s="2">
        <v>29</v>
      </c>
      <c r="D48" s="2">
        <v>305077</v>
      </c>
      <c r="E48" s="162">
        <v>1.19</v>
      </c>
      <c r="F48" s="2">
        <f t="shared" si="0"/>
        <v>0</v>
      </c>
    </row>
    <row r="49" spans="1:6" ht="15">
      <c r="A49" s="178" t="s">
        <v>466</v>
      </c>
      <c r="B49" s="178" t="s">
        <v>8</v>
      </c>
      <c r="C49" s="2">
        <v>14</v>
      </c>
      <c r="D49" s="2">
        <v>127775</v>
      </c>
      <c r="E49" s="162">
        <v>0.724</v>
      </c>
      <c r="F49" s="2">
        <f t="shared" si="0"/>
        <v>0</v>
      </c>
    </row>
    <row r="50" spans="1:6" ht="15">
      <c r="A50" s="179" t="s">
        <v>467</v>
      </c>
      <c r="B50" s="179" t="s">
        <v>9</v>
      </c>
      <c r="C50" s="2">
        <v>9</v>
      </c>
      <c r="D50" s="2">
        <v>90947</v>
      </c>
      <c r="E50" s="162">
        <v>0.569</v>
      </c>
      <c r="F50" s="2">
        <f t="shared" si="0"/>
        <v>0</v>
      </c>
    </row>
    <row r="51" spans="1:6" ht="15">
      <c r="A51" s="178" t="s">
        <v>468</v>
      </c>
      <c r="B51" s="178" t="s">
        <v>469</v>
      </c>
      <c r="C51" s="2">
        <v>65</v>
      </c>
      <c r="D51" s="2">
        <v>528582</v>
      </c>
      <c r="E51" s="162">
        <v>3.784</v>
      </c>
      <c r="F51" s="2">
        <f t="shared" si="0"/>
        <v>0</v>
      </c>
    </row>
    <row r="52" spans="1:6" ht="15">
      <c r="A52" s="179" t="s">
        <v>470</v>
      </c>
      <c r="B52" s="179" t="s">
        <v>471</v>
      </c>
      <c r="C52" s="2">
        <v>29</v>
      </c>
      <c r="D52" s="2">
        <v>248828</v>
      </c>
      <c r="E52" s="162">
        <v>1.536</v>
      </c>
      <c r="F52" s="2">
        <f t="shared" si="0"/>
        <v>0</v>
      </c>
    </row>
    <row r="53" spans="1:6" ht="15">
      <c r="A53" s="178" t="s">
        <v>472</v>
      </c>
      <c r="B53" s="178" t="s">
        <v>473</v>
      </c>
      <c r="C53" s="2">
        <v>17</v>
      </c>
      <c r="D53" s="2">
        <v>135655</v>
      </c>
      <c r="E53" s="162">
        <v>1.102</v>
      </c>
      <c r="F53" s="2">
        <f t="shared" si="0"/>
        <v>0</v>
      </c>
    </row>
    <row r="54" spans="1:6" ht="15">
      <c r="A54" s="179" t="s">
        <v>474</v>
      </c>
      <c r="B54" s="179" t="s">
        <v>475</v>
      </c>
      <c r="C54" s="2">
        <v>9</v>
      </c>
      <c r="D54" s="2">
        <v>74422</v>
      </c>
      <c r="E54" s="162">
        <v>0.633</v>
      </c>
      <c r="F54" s="2">
        <f t="shared" si="0"/>
        <v>0</v>
      </c>
    </row>
    <row r="55" spans="1:6" ht="15">
      <c r="A55" s="178" t="s">
        <v>476</v>
      </c>
      <c r="B55" s="178" t="s">
        <v>477</v>
      </c>
      <c r="C55" s="2">
        <v>9</v>
      </c>
      <c r="D55" s="2">
        <v>95859</v>
      </c>
      <c r="E55" s="162">
        <v>0.608</v>
      </c>
      <c r="F55" s="2">
        <f t="shared" si="0"/>
        <v>0</v>
      </c>
    </row>
    <row r="56" spans="1:6" ht="15">
      <c r="A56" s="179" t="s">
        <v>478</v>
      </c>
      <c r="B56" s="179" t="s">
        <v>479</v>
      </c>
      <c r="C56" s="2">
        <v>5</v>
      </c>
      <c r="D56" s="2">
        <v>69704</v>
      </c>
      <c r="E56" s="162">
        <v>0.474</v>
      </c>
      <c r="F56" s="2">
        <f t="shared" si="0"/>
        <v>0</v>
      </c>
    </row>
    <row r="57" spans="1:6" ht="15">
      <c r="A57" s="178" t="s">
        <v>480</v>
      </c>
      <c r="B57" s="178" t="s">
        <v>481</v>
      </c>
      <c r="C57" s="2">
        <v>17</v>
      </c>
      <c r="D57" s="2">
        <v>182924</v>
      </c>
      <c r="E57" s="162">
        <v>0.991</v>
      </c>
      <c r="F57" s="2">
        <f t="shared" si="0"/>
        <v>0</v>
      </c>
    </row>
    <row r="58" spans="1:6" ht="15">
      <c r="A58" s="179" t="s">
        <v>482</v>
      </c>
      <c r="B58" s="179" t="s">
        <v>483</v>
      </c>
      <c r="C58" s="2">
        <v>6</v>
      </c>
      <c r="D58" s="2">
        <v>83188</v>
      </c>
      <c r="E58" s="162">
        <v>0.536</v>
      </c>
      <c r="F58" s="2">
        <f t="shared" si="0"/>
        <v>0</v>
      </c>
    </row>
    <row r="59" spans="1:6" ht="15">
      <c r="A59" s="178" t="s">
        <v>484</v>
      </c>
      <c r="B59" s="178" t="s">
        <v>485</v>
      </c>
      <c r="C59" s="2">
        <v>5</v>
      </c>
      <c r="D59" s="2">
        <v>57375</v>
      </c>
      <c r="E59" s="162">
        <v>0.42</v>
      </c>
      <c r="F59" s="2">
        <f t="shared" si="0"/>
        <v>0</v>
      </c>
    </row>
    <row r="60" spans="1:6" ht="15">
      <c r="A60" s="179" t="s">
        <v>486</v>
      </c>
      <c r="B60" s="179" t="s">
        <v>487</v>
      </c>
      <c r="C60" s="2">
        <v>34</v>
      </c>
      <c r="D60" s="2">
        <v>312778</v>
      </c>
      <c r="E60" s="162">
        <v>1.836</v>
      </c>
      <c r="F60" s="2">
        <f t="shared" si="0"/>
        <v>0</v>
      </c>
    </row>
    <row r="61" spans="1:6" ht="15">
      <c r="A61" s="178" t="s">
        <v>488</v>
      </c>
      <c r="B61" s="178" t="s">
        <v>489</v>
      </c>
      <c r="C61" s="2">
        <v>14</v>
      </c>
      <c r="D61" s="2">
        <v>133265</v>
      </c>
      <c r="E61" s="162">
        <v>0.761</v>
      </c>
      <c r="F61" s="2">
        <f t="shared" si="0"/>
        <v>0</v>
      </c>
    </row>
    <row r="62" spans="1:6" ht="15">
      <c r="A62" s="179" t="s">
        <v>490</v>
      </c>
      <c r="B62" s="179" t="s">
        <v>491</v>
      </c>
      <c r="C62" s="2">
        <v>12</v>
      </c>
      <c r="D62" s="2">
        <v>111725</v>
      </c>
      <c r="E62" s="162">
        <v>0.737</v>
      </c>
      <c r="F62" s="2">
        <f t="shared" si="0"/>
        <v>0</v>
      </c>
    </row>
    <row r="63" spans="1:6" ht="15">
      <c r="A63" s="178" t="s">
        <v>492</v>
      </c>
      <c r="B63" s="178" t="s">
        <v>493</v>
      </c>
      <c r="C63" s="2">
        <v>5</v>
      </c>
      <c r="D63" s="2">
        <v>74316</v>
      </c>
      <c r="E63" s="162">
        <v>0.509</v>
      </c>
      <c r="F63" s="2">
        <f t="shared" si="0"/>
        <v>0</v>
      </c>
    </row>
    <row r="64" spans="1:6" ht="15">
      <c r="A64" s="179" t="s">
        <v>494</v>
      </c>
      <c r="B64" s="179" t="s">
        <v>495</v>
      </c>
      <c r="C64" s="2">
        <v>5</v>
      </c>
      <c r="D64" s="2">
        <v>54677</v>
      </c>
      <c r="E64" s="162">
        <v>0.405</v>
      </c>
      <c r="F64" s="2">
        <f t="shared" si="0"/>
        <v>0</v>
      </c>
    </row>
    <row r="65" spans="1:6" ht="15">
      <c r="A65" s="178" t="s">
        <v>496</v>
      </c>
      <c r="B65" s="178" t="s">
        <v>497</v>
      </c>
      <c r="C65" s="2">
        <v>4</v>
      </c>
      <c r="D65" s="2">
        <v>36145</v>
      </c>
      <c r="E65" s="162">
        <v>0.324</v>
      </c>
      <c r="F65" s="2">
        <f t="shared" si="0"/>
        <v>0</v>
      </c>
    </row>
    <row r="66" spans="1:6" ht="15">
      <c r="A66" s="179" t="s">
        <v>498</v>
      </c>
      <c r="B66" s="179" t="s">
        <v>499</v>
      </c>
      <c r="C66" s="2">
        <v>26</v>
      </c>
      <c r="D66" s="2">
        <v>287731</v>
      </c>
      <c r="E66" s="162">
        <v>1.523</v>
      </c>
      <c r="F66" s="2">
        <f t="shared" si="0"/>
        <v>0</v>
      </c>
    </row>
    <row r="67" spans="1:6" ht="15">
      <c r="A67" s="178" t="s">
        <v>500</v>
      </c>
      <c r="B67" s="178" t="s">
        <v>10</v>
      </c>
      <c r="C67" s="2">
        <v>17</v>
      </c>
      <c r="D67" s="2">
        <v>117253</v>
      </c>
      <c r="E67" s="162">
        <v>0.72</v>
      </c>
      <c r="F67" s="2">
        <f t="shared" si="0"/>
        <v>0</v>
      </c>
    </row>
    <row r="68" spans="1:6" ht="15">
      <c r="A68" s="179" t="s">
        <v>501</v>
      </c>
      <c r="B68" s="179" t="s">
        <v>11</v>
      </c>
      <c r="C68" s="2">
        <v>6</v>
      </c>
      <c r="D68" s="2">
        <v>78329</v>
      </c>
      <c r="E68" s="162">
        <v>0.54</v>
      </c>
      <c r="F68" s="2">
        <f t="shared" si="0"/>
        <v>0</v>
      </c>
    </row>
    <row r="69" spans="1:6" ht="15">
      <c r="A69" s="178" t="s">
        <v>502</v>
      </c>
      <c r="B69" s="178" t="s">
        <v>3170</v>
      </c>
      <c r="C69" s="2">
        <v>6</v>
      </c>
      <c r="D69" s="2">
        <v>85895</v>
      </c>
      <c r="E69" s="162">
        <v>0.817</v>
      </c>
      <c r="F69" s="2">
        <f t="shared" si="0"/>
        <v>0</v>
      </c>
    </row>
    <row r="70" spans="1:6" ht="15">
      <c r="A70" s="179" t="s">
        <v>3171</v>
      </c>
      <c r="B70" s="179" t="s">
        <v>3172</v>
      </c>
      <c r="C70" s="2">
        <v>5</v>
      </c>
      <c r="D70" s="2">
        <v>77768</v>
      </c>
      <c r="E70" s="162">
        <v>0.751</v>
      </c>
      <c r="F70" s="2">
        <f t="shared" si="0"/>
        <v>0</v>
      </c>
    </row>
    <row r="71" spans="1:6" ht="15">
      <c r="A71" s="178" t="s">
        <v>503</v>
      </c>
      <c r="B71" s="178" t="s">
        <v>504</v>
      </c>
      <c r="C71" s="2">
        <v>13</v>
      </c>
      <c r="D71" s="2">
        <v>210545</v>
      </c>
      <c r="E71" s="162">
        <v>1.44</v>
      </c>
      <c r="F71" s="2">
        <f t="shared" si="0"/>
        <v>0</v>
      </c>
    </row>
    <row r="72" spans="1:6" ht="15">
      <c r="A72" s="179" t="s">
        <v>505</v>
      </c>
      <c r="B72" s="179" t="s">
        <v>506</v>
      </c>
      <c r="C72" s="2">
        <v>5</v>
      </c>
      <c r="D72" s="2">
        <v>104562</v>
      </c>
      <c r="E72" s="162">
        <v>0.831</v>
      </c>
      <c r="F72" s="2">
        <f t="shared" si="0"/>
        <v>0</v>
      </c>
    </row>
    <row r="73" spans="1:6" ht="15">
      <c r="A73" s="178" t="s">
        <v>507</v>
      </c>
      <c r="B73" s="178" t="s">
        <v>13</v>
      </c>
      <c r="C73" s="2">
        <v>5</v>
      </c>
      <c r="D73" s="2">
        <v>79346</v>
      </c>
      <c r="E73" s="162">
        <v>0.615</v>
      </c>
      <c r="F73" s="2">
        <f t="shared" si="0"/>
        <v>0</v>
      </c>
    </row>
    <row r="74" spans="1:6" ht="15">
      <c r="A74" s="179" t="s">
        <v>508</v>
      </c>
      <c r="B74" s="179" t="s">
        <v>3039</v>
      </c>
      <c r="C74" s="2">
        <v>6</v>
      </c>
      <c r="D74" s="2">
        <v>133691</v>
      </c>
      <c r="E74" s="162">
        <v>0.933</v>
      </c>
      <c r="F74" s="2">
        <f t="shared" si="0"/>
        <v>0</v>
      </c>
    </row>
    <row r="75" spans="1:6" ht="15">
      <c r="A75" s="178" t="s">
        <v>509</v>
      </c>
      <c r="B75" s="178" t="s">
        <v>3040</v>
      </c>
      <c r="C75" s="2">
        <v>5</v>
      </c>
      <c r="D75" s="2">
        <v>78729</v>
      </c>
      <c r="E75" s="162">
        <v>0.691</v>
      </c>
      <c r="F75" s="2">
        <f aca="true" t="shared" si="1" ref="F75:F138">$F$6*E75</f>
        <v>0</v>
      </c>
    </row>
    <row r="76" spans="1:6" ht="15">
      <c r="A76" s="179" t="s">
        <v>510</v>
      </c>
      <c r="B76" s="179" t="s">
        <v>3173</v>
      </c>
      <c r="C76" s="2">
        <v>10</v>
      </c>
      <c r="D76" s="2">
        <v>143845</v>
      </c>
      <c r="E76" s="162">
        <v>0.908</v>
      </c>
      <c r="F76" s="2">
        <f t="shared" si="1"/>
        <v>0</v>
      </c>
    </row>
    <row r="77" spans="1:6" ht="15">
      <c r="A77" s="178" t="s">
        <v>511</v>
      </c>
      <c r="B77" s="178" t="s">
        <v>3174</v>
      </c>
      <c r="C77" s="2">
        <v>6</v>
      </c>
      <c r="D77" s="2">
        <v>121109</v>
      </c>
      <c r="E77" s="162">
        <v>0.834</v>
      </c>
      <c r="F77" s="2">
        <f t="shared" si="1"/>
        <v>0</v>
      </c>
    </row>
    <row r="78" spans="1:6" ht="15">
      <c r="A78" s="179" t="s">
        <v>512</v>
      </c>
      <c r="B78" s="179" t="s">
        <v>12</v>
      </c>
      <c r="C78" s="2">
        <v>7</v>
      </c>
      <c r="D78" s="2">
        <v>113370</v>
      </c>
      <c r="E78" s="162">
        <v>1.455</v>
      </c>
      <c r="F78" s="2">
        <f t="shared" si="1"/>
        <v>0</v>
      </c>
    </row>
    <row r="79" spans="1:6" ht="15">
      <c r="A79" s="178" t="s">
        <v>513</v>
      </c>
      <c r="B79" s="178" t="s">
        <v>3041</v>
      </c>
      <c r="C79" s="2">
        <v>5</v>
      </c>
      <c r="D79" s="2">
        <v>53008</v>
      </c>
      <c r="E79" s="162">
        <v>0.386</v>
      </c>
      <c r="F79" s="2">
        <f t="shared" si="1"/>
        <v>0</v>
      </c>
    </row>
    <row r="80" spans="1:6" ht="15">
      <c r="A80" s="179" t="s">
        <v>514</v>
      </c>
      <c r="B80" s="179" t="s">
        <v>3042</v>
      </c>
      <c r="C80" s="2">
        <v>15</v>
      </c>
      <c r="D80" s="2">
        <v>105625</v>
      </c>
      <c r="E80" s="162">
        <v>0.743</v>
      </c>
      <c r="F80" s="2">
        <f t="shared" si="1"/>
        <v>0</v>
      </c>
    </row>
    <row r="81" spans="1:6" ht="15">
      <c r="A81" s="178" t="s">
        <v>515</v>
      </c>
      <c r="B81" s="178" t="s">
        <v>14</v>
      </c>
      <c r="C81" s="2">
        <v>6</v>
      </c>
      <c r="D81" s="2">
        <v>67784</v>
      </c>
      <c r="E81" s="162">
        <v>0.546</v>
      </c>
      <c r="F81" s="2">
        <f t="shared" si="1"/>
        <v>0</v>
      </c>
    </row>
    <row r="82" spans="1:6" ht="15">
      <c r="A82" s="179" t="s">
        <v>516</v>
      </c>
      <c r="B82" s="179" t="s">
        <v>517</v>
      </c>
      <c r="C82" s="2">
        <v>9</v>
      </c>
      <c r="D82" s="2">
        <v>96274</v>
      </c>
      <c r="E82" s="162">
        <v>0.602</v>
      </c>
      <c r="F82" s="2">
        <f t="shared" si="1"/>
        <v>0</v>
      </c>
    </row>
    <row r="83" spans="1:6" ht="15">
      <c r="A83" s="178" t="s">
        <v>518</v>
      </c>
      <c r="B83" s="178" t="s">
        <v>519</v>
      </c>
      <c r="C83" s="2">
        <v>6</v>
      </c>
      <c r="D83" s="2">
        <v>73313</v>
      </c>
      <c r="E83" s="162">
        <v>0.446</v>
      </c>
      <c r="F83" s="2">
        <f t="shared" si="1"/>
        <v>0</v>
      </c>
    </row>
    <row r="84" spans="1:6" ht="15">
      <c r="A84" s="179" t="s">
        <v>520</v>
      </c>
      <c r="B84" s="179" t="s">
        <v>3043</v>
      </c>
      <c r="C84" s="2">
        <v>40</v>
      </c>
      <c r="D84" s="2">
        <v>883530</v>
      </c>
      <c r="E84" s="162">
        <v>7.53</v>
      </c>
      <c r="F84" s="2">
        <f t="shared" si="1"/>
        <v>0</v>
      </c>
    </row>
    <row r="85" spans="1:6" ht="15">
      <c r="A85" s="178" t="s">
        <v>521</v>
      </c>
      <c r="B85" s="178" t="s">
        <v>3044</v>
      </c>
      <c r="C85" s="2">
        <v>47</v>
      </c>
      <c r="D85" s="2">
        <v>831919</v>
      </c>
      <c r="E85" s="162">
        <v>5.234</v>
      </c>
      <c r="F85" s="2">
        <f t="shared" si="1"/>
        <v>0</v>
      </c>
    </row>
    <row r="86" spans="1:6" ht="15">
      <c r="A86" s="179" t="s">
        <v>522</v>
      </c>
      <c r="B86" s="179" t="s">
        <v>289</v>
      </c>
      <c r="C86" s="2">
        <v>5</v>
      </c>
      <c r="D86" s="2">
        <v>718924</v>
      </c>
      <c r="E86" s="162">
        <v>5.067</v>
      </c>
      <c r="F86" s="2">
        <f t="shared" si="1"/>
        <v>0</v>
      </c>
    </row>
    <row r="87" spans="1:6" ht="15">
      <c r="A87" s="178" t="s">
        <v>523</v>
      </c>
      <c r="B87" s="178" t="s">
        <v>15</v>
      </c>
      <c r="C87" s="2">
        <v>14</v>
      </c>
      <c r="D87" s="2">
        <v>281394</v>
      </c>
      <c r="E87" s="162">
        <v>2.378</v>
      </c>
      <c r="F87" s="2">
        <f t="shared" si="1"/>
        <v>0</v>
      </c>
    </row>
    <row r="88" spans="1:6" ht="15">
      <c r="A88" s="179" t="s">
        <v>524</v>
      </c>
      <c r="B88" s="179" t="s">
        <v>525</v>
      </c>
      <c r="C88" s="2">
        <v>5</v>
      </c>
      <c r="D88" s="2">
        <v>127982</v>
      </c>
      <c r="E88" s="162">
        <v>1.277</v>
      </c>
      <c r="F88" s="2">
        <f t="shared" si="1"/>
        <v>0</v>
      </c>
    </row>
    <row r="89" spans="1:6" ht="15">
      <c r="A89" s="178" t="s">
        <v>526</v>
      </c>
      <c r="B89" s="178" t="s">
        <v>16</v>
      </c>
      <c r="C89" s="2">
        <v>5</v>
      </c>
      <c r="D89" s="2">
        <v>101303</v>
      </c>
      <c r="E89" s="162">
        <v>0.919</v>
      </c>
      <c r="F89" s="2">
        <f t="shared" si="1"/>
        <v>0</v>
      </c>
    </row>
    <row r="90" spans="1:6" ht="15">
      <c r="A90" s="179" t="s">
        <v>527</v>
      </c>
      <c r="B90" s="179" t="s">
        <v>17</v>
      </c>
      <c r="C90" s="2">
        <v>6</v>
      </c>
      <c r="D90" s="2">
        <v>115846</v>
      </c>
      <c r="E90" s="162">
        <v>1.115</v>
      </c>
      <c r="F90" s="2">
        <f t="shared" si="1"/>
        <v>0</v>
      </c>
    </row>
    <row r="91" spans="1:6" ht="15">
      <c r="A91" s="178" t="s">
        <v>528</v>
      </c>
      <c r="B91" s="178" t="s">
        <v>18</v>
      </c>
      <c r="C91" s="2">
        <v>5</v>
      </c>
      <c r="D91" s="2">
        <v>99861</v>
      </c>
      <c r="E91" s="162">
        <v>0.889</v>
      </c>
      <c r="F91" s="2">
        <f t="shared" si="1"/>
        <v>0</v>
      </c>
    </row>
    <row r="92" spans="1:6" ht="15">
      <c r="A92" s="179" t="s">
        <v>529</v>
      </c>
      <c r="B92" s="179" t="s">
        <v>19</v>
      </c>
      <c r="C92" s="2">
        <v>5</v>
      </c>
      <c r="D92" s="2">
        <v>167323</v>
      </c>
      <c r="E92" s="162">
        <v>1.227</v>
      </c>
      <c r="F92" s="2">
        <f t="shared" si="1"/>
        <v>0</v>
      </c>
    </row>
    <row r="93" spans="1:6" ht="15">
      <c r="A93" s="178" t="s">
        <v>530</v>
      </c>
      <c r="B93" s="178" t="s">
        <v>20</v>
      </c>
      <c r="C93" s="2">
        <v>5</v>
      </c>
      <c r="D93" s="2">
        <v>152625</v>
      </c>
      <c r="E93" s="162">
        <v>1.128</v>
      </c>
      <c r="F93" s="2">
        <f t="shared" si="1"/>
        <v>0</v>
      </c>
    </row>
    <row r="94" spans="1:6" ht="15">
      <c r="A94" s="179" t="s">
        <v>531</v>
      </c>
      <c r="B94" s="179" t="s">
        <v>236</v>
      </c>
      <c r="C94" s="2">
        <v>4</v>
      </c>
      <c r="D94" s="2">
        <v>64105</v>
      </c>
      <c r="E94" s="162">
        <v>0.737</v>
      </c>
      <c r="F94" s="2">
        <f t="shared" si="1"/>
        <v>0</v>
      </c>
    </row>
    <row r="95" spans="1:6" ht="15">
      <c r="A95" s="178" t="s">
        <v>532</v>
      </c>
      <c r="B95" s="178" t="s">
        <v>21</v>
      </c>
      <c r="C95" s="2">
        <v>4</v>
      </c>
      <c r="D95" s="2">
        <v>86203</v>
      </c>
      <c r="E95" s="162">
        <v>0.818</v>
      </c>
      <c r="F95" s="2">
        <f t="shared" si="1"/>
        <v>0</v>
      </c>
    </row>
    <row r="96" spans="1:6" ht="15">
      <c r="A96" s="179" t="s">
        <v>2634</v>
      </c>
      <c r="B96" s="179" t="s">
        <v>2971</v>
      </c>
      <c r="C96" s="2">
        <v>4</v>
      </c>
      <c r="D96" s="2">
        <v>58705</v>
      </c>
      <c r="E96" s="162">
        <v>0.609</v>
      </c>
      <c r="F96" s="2">
        <f t="shared" si="1"/>
        <v>0</v>
      </c>
    </row>
    <row r="97" spans="1:6" ht="15">
      <c r="A97" s="178" t="s">
        <v>533</v>
      </c>
      <c r="B97" s="178" t="s">
        <v>3045</v>
      </c>
      <c r="C97" s="2">
        <v>5</v>
      </c>
      <c r="D97" s="2">
        <v>150902</v>
      </c>
      <c r="E97" s="162">
        <v>1.021</v>
      </c>
      <c r="F97" s="2">
        <f t="shared" si="1"/>
        <v>0</v>
      </c>
    </row>
    <row r="98" spans="1:6" ht="15">
      <c r="A98" s="179" t="s">
        <v>534</v>
      </c>
      <c r="B98" s="179" t="s">
        <v>535</v>
      </c>
      <c r="C98" s="2">
        <v>33</v>
      </c>
      <c r="D98" s="2">
        <v>242306</v>
      </c>
      <c r="E98" s="162">
        <v>1.566</v>
      </c>
      <c r="F98" s="2">
        <f t="shared" si="1"/>
        <v>0</v>
      </c>
    </row>
    <row r="99" spans="1:6" ht="15">
      <c r="A99" s="178" t="s">
        <v>536</v>
      </c>
      <c r="B99" s="178" t="s">
        <v>537</v>
      </c>
      <c r="C99" s="2">
        <v>25</v>
      </c>
      <c r="D99" s="2">
        <v>178127</v>
      </c>
      <c r="E99" s="162">
        <v>1</v>
      </c>
      <c r="F99" s="2">
        <f t="shared" si="1"/>
        <v>0</v>
      </c>
    </row>
    <row r="100" spans="1:6" ht="15">
      <c r="A100" s="179" t="s">
        <v>538</v>
      </c>
      <c r="B100" s="179" t="s">
        <v>539</v>
      </c>
      <c r="C100" s="2">
        <v>9</v>
      </c>
      <c r="D100" s="2">
        <v>94117</v>
      </c>
      <c r="E100" s="162">
        <v>0.65</v>
      </c>
      <c r="F100" s="2">
        <f t="shared" si="1"/>
        <v>0</v>
      </c>
    </row>
    <row r="101" spans="1:6" ht="15">
      <c r="A101" s="178" t="s">
        <v>540</v>
      </c>
      <c r="B101" s="178" t="s">
        <v>541</v>
      </c>
      <c r="C101" s="2">
        <v>9</v>
      </c>
      <c r="D101" s="2">
        <v>66887</v>
      </c>
      <c r="E101" s="162">
        <v>0.503</v>
      </c>
      <c r="F101" s="2">
        <f t="shared" si="1"/>
        <v>0</v>
      </c>
    </row>
    <row r="102" spans="1:6" ht="15">
      <c r="A102" s="179" t="s">
        <v>542</v>
      </c>
      <c r="B102" s="179" t="s">
        <v>543</v>
      </c>
      <c r="C102" s="2">
        <v>5</v>
      </c>
      <c r="D102" s="2">
        <v>52775</v>
      </c>
      <c r="E102" s="162">
        <v>0.433</v>
      </c>
      <c r="F102" s="2">
        <f t="shared" si="1"/>
        <v>0</v>
      </c>
    </row>
    <row r="103" spans="1:6" ht="15">
      <c r="A103" s="178" t="s">
        <v>544</v>
      </c>
      <c r="B103" s="178" t="s">
        <v>278</v>
      </c>
      <c r="C103" s="2">
        <v>6</v>
      </c>
      <c r="D103" s="2">
        <v>55405</v>
      </c>
      <c r="E103" s="162">
        <v>0.417</v>
      </c>
      <c r="F103" s="2">
        <f t="shared" si="1"/>
        <v>0</v>
      </c>
    </row>
    <row r="104" spans="1:6" ht="15">
      <c r="A104" s="179" t="s">
        <v>545</v>
      </c>
      <c r="B104" s="179" t="s">
        <v>279</v>
      </c>
      <c r="C104" s="2">
        <v>10</v>
      </c>
      <c r="D104" s="2">
        <v>232439</v>
      </c>
      <c r="E104" s="162">
        <v>1.209</v>
      </c>
      <c r="F104" s="2">
        <f t="shared" si="1"/>
        <v>0</v>
      </c>
    </row>
    <row r="105" spans="1:6" ht="15">
      <c r="A105" s="178" t="s">
        <v>546</v>
      </c>
      <c r="B105" s="178" t="s">
        <v>547</v>
      </c>
      <c r="C105" s="2">
        <v>12</v>
      </c>
      <c r="D105" s="2">
        <v>84952</v>
      </c>
      <c r="E105" s="162">
        <v>0.615</v>
      </c>
      <c r="F105" s="2">
        <f t="shared" si="1"/>
        <v>0</v>
      </c>
    </row>
    <row r="106" spans="1:6" ht="15">
      <c r="A106" s="179" t="s">
        <v>548</v>
      </c>
      <c r="B106" s="179" t="s">
        <v>549</v>
      </c>
      <c r="C106" s="2">
        <v>5</v>
      </c>
      <c r="D106" s="2">
        <v>56234</v>
      </c>
      <c r="E106" s="162">
        <v>0.435</v>
      </c>
      <c r="F106" s="2">
        <f t="shared" si="1"/>
        <v>0</v>
      </c>
    </row>
    <row r="107" spans="1:6" ht="15">
      <c r="A107" s="178" t="s">
        <v>550</v>
      </c>
      <c r="B107" s="178" t="s">
        <v>280</v>
      </c>
      <c r="C107" s="2">
        <v>4</v>
      </c>
      <c r="D107" s="2">
        <v>47624</v>
      </c>
      <c r="E107" s="162">
        <v>0.355</v>
      </c>
      <c r="F107" s="2">
        <f t="shared" si="1"/>
        <v>0</v>
      </c>
    </row>
    <row r="108" spans="1:6" ht="15">
      <c r="A108" s="179" t="s">
        <v>551</v>
      </c>
      <c r="B108" s="179" t="s">
        <v>3046</v>
      </c>
      <c r="C108" s="2">
        <v>5</v>
      </c>
      <c r="D108" s="2">
        <v>61559</v>
      </c>
      <c r="E108" s="162">
        <v>0.284</v>
      </c>
      <c r="F108" s="2">
        <f t="shared" si="1"/>
        <v>0</v>
      </c>
    </row>
    <row r="109" spans="1:6" ht="15">
      <c r="A109" s="178" t="s">
        <v>552</v>
      </c>
      <c r="B109" s="178" t="s">
        <v>3047</v>
      </c>
      <c r="C109" s="2">
        <v>4</v>
      </c>
      <c r="D109" s="2">
        <v>21053</v>
      </c>
      <c r="E109" s="162">
        <v>0.155</v>
      </c>
      <c r="F109" s="2">
        <f t="shared" si="1"/>
        <v>0</v>
      </c>
    </row>
    <row r="110" spans="1:6" ht="15">
      <c r="A110" s="179" t="s">
        <v>553</v>
      </c>
      <c r="B110" s="179" t="s">
        <v>554</v>
      </c>
      <c r="C110" s="2">
        <v>5</v>
      </c>
      <c r="D110" s="2">
        <v>68474</v>
      </c>
      <c r="E110" s="162">
        <v>0.509</v>
      </c>
      <c r="F110" s="2">
        <f t="shared" si="1"/>
        <v>0</v>
      </c>
    </row>
    <row r="111" spans="1:6" ht="15">
      <c r="A111" s="178" t="s">
        <v>555</v>
      </c>
      <c r="B111" s="178" t="s">
        <v>556</v>
      </c>
      <c r="C111" s="2">
        <v>4</v>
      </c>
      <c r="D111" s="2">
        <v>57351</v>
      </c>
      <c r="E111" s="162">
        <v>0.426</v>
      </c>
      <c r="F111" s="2">
        <f t="shared" si="1"/>
        <v>0</v>
      </c>
    </row>
    <row r="112" spans="1:6" ht="15">
      <c r="A112" s="179" t="s">
        <v>557</v>
      </c>
      <c r="B112" s="179" t="s">
        <v>558</v>
      </c>
      <c r="C112" s="2">
        <v>12</v>
      </c>
      <c r="D112" s="2">
        <v>108745</v>
      </c>
      <c r="E112" s="162">
        <v>0.687</v>
      </c>
      <c r="F112" s="2">
        <f t="shared" si="1"/>
        <v>0</v>
      </c>
    </row>
    <row r="113" spans="1:6" ht="15">
      <c r="A113" s="178" t="s">
        <v>559</v>
      </c>
      <c r="B113" s="178" t="s">
        <v>560</v>
      </c>
      <c r="C113" s="2">
        <v>5</v>
      </c>
      <c r="D113" s="2">
        <v>64120</v>
      </c>
      <c r="E113" s="162">
        <v>0.465</v>
      </c>
      <c r="F113" s="2">
        <f t="shared" si="1"/>
        <v>0</v>
      </c>
    </row>
    <row r="114" spans="1:6" ht="15">
      <c r="A114" s="179" t="s">
        <v>561</v>
      </c>
      <c r="B114" s="179" t="s">
        <v>22</v>
      </c>
      <c r="C114" s="2">
        <v>5</v>
      </c>
      <c r="D114" s="2">
        <v>67233</v>
      </c>
      <c r="E114" s="162">
        <v>0.456</v>
      </c>
      <c r="F114" s="2">
        <f t="shared" si="1"/>
        <v>0</v>
      </c>
    </row>
    <row r="115" spans="1:6" ht="15">
      <c r="A115" s="178" t="s">
        <v>562</v>
      </c>
      <c r="B115" s="178" t="s">
        <v>563</v>
      </c>
      <c r="C115" s="2">
        <v>6</v>
      </c>
      <c r="D115" s="2">
        <v>115757</v>
      </c>
      <c r="E115" s="162">
        <v>0.899</v>
      </c>
      <c r="F115" s="2">
        <f t="shared" si="1"/>
        <v>0</v>
      </c>
    </row>
    <row r="116" spans="1:6" ht="15">
      <c r="A116" s="179" t="s">
        <v>564</v>
      </c>
      <c r="B116" s="179" t="s">
        <v>565</v>
      </c>
      <c r="C116" s="2">
        <v>23</v>
      </c>
      <c r="D116" s="2">
        <v>158154</v>
      </c>
      <c r="E116" s="162">
        <v>1.092</v>
      </c>
      <c r="F116" s="2">
        <f t="shared" si="1"/>
        <v>0</v>
      </c>
    </row>
    <row r="117" spans="1:6" ht="15">
      <c r="A117" s="178" t="s">
        <v>566</v>
      </c>
      <c r="B117" s="178" t="s">
        <v>567</v>
      </c>
      <c r="C117" s="2">
        <v>14</v>
      </c>
      <c r="D117" s="2">
        <v>99944</v>
      </c>
      <c r="E117" s="162">
        <v>0.716</v>
      </c>
      <c r="F117" s="2">
        <f t="shared" si="1"/>
        <v>0</v>
      </c>
    </row>
    <row r="118" spans="1:6" ht="15">
      <c r="A118" s="179" t="s">
        <v>568</v>
      </c>
      <c r="B118" s="179" t="s">
        <v>569</v>
      </c>
      <c r="C118" s="2">
        <v>6</v>
      </c>
      <c r="D118" s="2">
        <v>80759</v>
      </c>
      <c r="E118" s="162">
        <v>0.534</v>
      </c>
      <c r="F118" s="2">
        <f t="shared" si="1"/>
        <v>0</v>
      </c>
    </row>
    <row r="119" spans="1:6" ht="15">
      <c r="A119" s="178" t="s">
        <v>570</v>
      </c>
      <c r="B119" s="178" t="s">
        <v>85</v>
      </c>
      <c r="C119" s="2">
        <v>6</v>
      </c>
      <c r="D119" s="2">
        <v>88327</v>
      </c>
      <c r="E119" s="162">
        <v>0.631</v>
      </c>
      <c r="F119" s="2">
        <f t="shared" si="1"/>
        <v>0</v>
      </c>
    </row>
    <row r="120" spans="1:6" ht="15">
      <c r="A120" s="179" t="s">
        <v>571</v>
      </c>
      <c r="B120" s="179" t="s">
        <v>246</v>
      </c>
      <c r="C120" s="2">
        <v>76</v>
      </c>
      <c r="D120" s="2">
        <v>2140912</v>
      </c>
      <c r="E120" s="162">
        <v>23.63</v>
      </c>
      <c r="F120" s="2">
        <f t="shared" si="1"/>
        <v>0</v>
      </c>
    </row>
    <row r="121" spans="1:6" ht="15">
      <c r="A121" s="178" t="s">
        <v>572</v>
      </c>
      <c r="B121" s="178" t="s">
        <v>573</v>
      </c>
      <c r="C121" s="2">
        <v>32</v>
      </c>
      <c r="D121" s="2">
        <v>538240</v>
      </c>
      <c r="E121" s="162">
        <v>3.74</v>
      </c>
      <c r="F121" s="2">
        <f t="shared" si="1"/>
        <v>0</v>
      </c>
    </row>
    <row r="122" spans="1:6" ht="15">
      <c r="A122" s="179" t="s">
        <v>574</v>
      </c>
      <c r="B122" s="179" t="s">
        <v>575</v>
      </c>
      <c r="C122" s="2">
        <v>15</v>
      </c>
      <c r="D122" s="2">
        <v>253913</v>
      </c>
      <c r="E122" s="162">
        <v>2.445</v>
      </c>
      <c r="F122" s="2">
        <f t="shared" si="1"/>
        <v>0</v>
      </c>
    </row>
    <row r="123" spans="1:6" ht="15">
      <c r="A123" s="178" t="s">
        <v>576</v>
      </c>
      <c r="B123" s="178" t="s">
        <v>3048</v>
      </c>
      <c r="C123" s="2">
        <v>44</v>
      </c>
      <c r="D123" s="2">
        <v>544619</v>
      </c>
      <c r="E123" s="162">
        <v>2.993</v>
      </c>
      <c r="F123" s="2">
        <f t="shared" si="1"/>
        <v>0</v>
      </c>
    </row>
    <row r="124" spans="1:6" ht="15">
      <c r="A124" s="179" t="s">
        <v>577</v>
      </c>
      <c r="B124" s="179" t="s">
        <v>3049</v>
      </c>
      <c r="C124" s="2">
        <v>28</v>
      </c>
      <c r="D124" s="2">
        <v>249027</v>
      </c>
      <c r="E124" s="162">
        <v>1.869</v>
      </c>
      <c r="F124" s="2">
        <f t="shared" si="1"/>
        <v>0</v>
      </c>
    </row>
    <row r="125" spans="1:6" ht="15">
      <c r="A125" s="178" t="s">
        <v>578</v>
      </c>
      <c r="B125" s="178" t="s">
        <v>3050</v>
      </c>
      <c r="C125" s="2">
        <v>10</v>
      </c>
      <c r="D125" s="2">
        <v>182273</v>
      </c>
      <c r="E125" s="162">
        <v>1.488</v>
      </c>
      <c r="F125" s="2">
        <f t="shared" si="1"/>
        <v>0</v>
      </c>
    </row>
    <row r="126" spans="1:6" ht="15">
      <c r="A126" s="179" t="s">
        <v>579</v>
      </c>
      <c r="B126" s="179" t="s">
        <v>580</v>
      </c>
      <c r="C126" s="2">
        <v>36</v>
      </c>
      <c r="D126" s="2">
        <v>873211</v>
      </c>
      <c r="E126" s="162">
        <v>5.631</v>
      </c>
      <c r="F126" s="2">
        <f t="shared" si="1"/>
        <v>0</v>
      </c>
    </row>
    <row r="127" spans="1:6" ht="15">
      <c r="A127" s="178" t="s">
        <v>581</v>
      </c>
      <c r="B127" s="178" t="s">
        <v>1541</v>
      </c>
      <c r="C127" s="2">
        <v>25</v>
      </c>
      <c r="D127" s="2">
        <v>280592</v>
      </c>
      <c r="E127" s="162">
        <v>1.849</v>
      </c>
      <c r="F127" s="2">
        <f t="shared" si="1"/>
        <v>0</v>
      </c>
    </row>
    <row r="128" spans="1:6" ht="15">
      <c r="A128" s="179" t="s">
        <v>582</v>
      </c>
      <c r="B128" s="179" t="s">
        <v>583</v>
      </c>
      <c r="C128" s="2">
        <v>18</v>
      </c>
      <c r="D128" s="2">
        <v>137858</v>
      </c>
      <c r="E128" s="162">
        <v>0.954</v>
      </c>
      <c r="F128" s="2">
        <f t="shared" si="1"/>
        <v>0</v>
      </c>
    </row>
    <row r="129" spans="1:6" ht="15">
      <c r="A129" s="178" t="s">
        <v>584</v>
      </c>
      <c r="B129" s="178" t="s">
        <v>585</v>
      </c>
      <c r="C129" s="2">
        <v>15</v>
      </c>
      <c r="D129" s="2">
        <v>123723</v>
      </c>
      <c r="E129" s="162">
        <v>0.904</v>
      </c>
      <c r="F129" s="2">
        <f t="shared" si="1"/>
        <v>0</v>
      </c>
    </row>
    <row r="130" spans="1:6" ht="15">
      <c r="A130" s="179" t="s">
        <v>586</v>
      </c>
      <c r="B130" s="179" t="s">
        <v>587</v>
      </c>
      <c r="C130" s="2">
        <v>9</v>
      </c>
      <c r="D130" s="2">
        <v>81206</v>
      </c>
      <c r="E130" s="162">
        <v>0.614</v>
      </c>
      <c r="F130" s="2">
        <f t="shared" si="1"/>
        <v>0</v>
      </c>
    </row>
    <row r="131" spans="1:6" ht="15">
      <c r="A131" s="178" t="s">
        <v>588</v>
      </c>
      <c r="B131" s="178" t="s">
        <v>589</v>
      </c>
      <c r="C131" s="2">
        <v>40</v>
      </c>
      <c r="D131" s="2">
        <v>277952</v>
      </c>
      <c r="E131" s="162">
        <v>1.902</v>
      </c>
      <c r="F131" s="2">
        <f t="shared" si="1"/>
        <v>0</v>
      </c>
    </row>
    <row r="132" spans="1:6" ht="15">
      <c r="A132" s="179" t="s">
        <v>590</v>
      </c>
      <c r="B132" s="179" t="s">
        <v>23</v>
      </c>
      <c r="C132" s="2">
        <v>31</v>
      </c>
      <c r="D132" s="2">
        <v>199380</v>
      </c>
      <c r="E132" s="162">
        <v>1.392</v>
      </c>
      <c r="F132" s="2">
        <f t="shared" si="1"/>
        <v>0</v>
      </c>
    </row>
    <row r="133" spans="1:6" ht="15">
      <c r="A133" s="178" t="s">
        <v>591</v>
      </c>
      <c r="B133" s="178" t="s">
        <v>24</v>
      </c>
      <c r="C133" s="2">
        <v>24</v>
      </c>
      <c r="D133" s="2">
        <v>174075</v>
      </c>
      <c r="E133" s="162">
        <v>1.132</v>
      </c>
      <c r="F133" s="2">
        <f t="shared" si="1"/>
        <v>0</v>
      </c>
    </row>
    <row r="134" spans="1:6" ht="15">
      <c r="A134" s="179" t="s">
        <v>592</v>
      </c>
      <c r="B134" s="179" t="s">
        <v>593</v>
      </c>
      <c r="C134" s="2">
        <v>25</v>
      </c>
      <c r="D134" s="2">
        <v>270897</v>
      </c>
      <c r="E134" s="162">
        <v>1.578</v>
      </c>
      <c r="F134" s="2">
        <f t="shared" si="1"/>
        <v>0</v>
      </c>
    </row>
    <row r="135" spans="1:6" ht="15">
      <c r="A135" s="178" t="s">
        <v>594</v>
      </c>
      <c r="B135" s="178" t="s">
        <v>595</v>
      </c>
      <c r="C135" s="2">
        <v>23</v>
      </c>
      <c r="D135" s="2">
        <v>198096</v>
      </c>
      <c r="E135" s="162">
        <v>1.077</v>
      </c>
      <c r="F135" s="2">
        <f t="shared" si="1"/>
        <v>0</v>
      </c>
    </row>
    <row r="136" spans="1:6" ht="15">
      <c r="A136" s="179" t="s">
        <v>596</v>
      </c>
      <c r="B136" s="179" t="s">
        <v>597</v>
      </c>
      <c r="C136" s="2">
        <v>36</v>
      </c>
      <c r="D136" s="2">
        <v>246542</v>
      </c>
      <c r="E136" s="162">
        <v>1.756</v>
      </c>
      <c r="F136" s="2">
        <f t="shared" si="1"/>
        <v>0</v>
      </c>
    </row>
    <row r="137" spans="1:6" ht="15">
      <c r="A137" s="178" t="s">
        <v>598</v>
      </c>
      <c r="B137" s="178" t="s">
        <v>599</v>
      </c>
      <c r="C137" s="2">
        <v>30</v>
      </c>
      <c r="D137" s="2">
        <v>202762</v>
      </c>
      <c r="E137" s="162">
        <v>1.398</v>
      </c>
      <c r="F137" s="2">
        <f t="shared" si="1"/>
        <v>0</v>
      </c>
    </row>
    <row r="138" spans="1:6" ht="15">
      <c r="A138" s="179" t="s">
        <v>600</v>
      </c>
      <c r="B138" s="179" t="s">
        <v>601</v>
      </c>
      <c r="C138" s="2">
        <v>22</v>
      </c>
      <c r="D138" s="2">
        <v>165374</v>
      </c>
      <c r="E138" s="162">
        <v>0.997</v>
      </c>
      <c r="F138" s="2">
        <f t="shared" si="1"/>
        <v>0</v>
      </c>
    </row>
    <row r="139" spans="1:6" ht="15">
      <c r="A139" s="178" t="s">
        <v>602</v>
      </c>
      <c r="B139" s="178" t="s">
        <v>603</v>
      </c>
      <c r="C139" s="2">
        <v>15</v>
      </c>
      <c r="D139" s="2">
        <v>129077</v>
      </c>
      <c r="E139" s="162">
        <v>0.946</v>
      </c>
      <c r="F139" s="2">
        <f aca="true" t="shared" si="2" ref="F139:F202">$F$6*E139</f>
        <v>0</v>
      </c>
    </row>
    <row r="140" spans="1:6" ht="15">
      <c r="A140" s="179" t="s">
        <v>604</v>
      </c>
      <c r="B140" s="179" t="s">
        <v>25</v>
      </c>
      <c r="C140" s="2">
        <v>15</v>
      </c>
      <c r="D140" s="2">
        <v>124854</v>
      </c>
      <c r="E140" s="162">
        <v>0.873</v>
      </c>
      <c r="F140" s="2">
        <f t="shared" si="2"/>
        <v>0</v>
      </c>
    </row>
    <row r="141" spans="1:6" ht="15">
      <c r="A141" s="178" t="s">
        <v>605</v>
      </c>
      <c r="B141" s="178" t="s">
        <v>26</v>
      </c>
      <c r="C141" s="2">
        <v>9</v>
      </c>
      <c r="D141" s="2">
        <v>79657</v>
      </c>
      <c r="E141" s="162">
        <v>0.56</v>
      </c>
      <c r="F141" s="2">
        <f t="shared" si="2"/>
        <v>0</v>
      </c>
    </row>
    <row r="142" spans="1:6" ht="15">
      <c r="A142" s="179" t="s">
        <v>606</v>
      </c>
      <c r="B142" s="179" t="s">
        <v>607</v>
      </c>
      <c r="C142" s="2">
        <v>23</v>
      </c>
      <c r="D142" s="2">
        <v>171658</v>
      </c>
      <c r="E142" s="162">
        <v>1.124</v>
      </c>
      <c r="F142" s="2">
        <f t="shared" si="2"/>
        <v>0</v>
      </c>
    </row>
    <row r="143" spans="1:6" ht="15">
      <c r="A143" s="178" t="s">
        <v>608</v>
      </c>
      <c r="B143" s="178" t="s">
        <v>27</v>
      </c>
      <c r="C143" s="2">
        <v>19</v>
      </c>
      <c r="D143" s="2">
        <v>146782</v>
      </c>
      <c r="E143" s="162">
        <v>1.022</v>
      </c>
      <c r="F143" s="2">
        <f t="shared" si="2"/>
        <v>0</v>
      </c>
    </row>
    <row r="144" spans="1:6" ht="15">
      <c r="A144" s="179" t="s">
        <v>609</v>
      </c>
      <c r="B144" s="179" t="s">
        <v>28</v>
      </c>
      <c r="C144" s="2">
        <v>14</v>
      </c>
      <c r="D144" s="2">
        <v>111815</v>
      </c>
      <c r="E144" s="162">
        <v>0.748</v>
      </c>
      <c r="F144" s="2">
        <f t="shared" si="2"/>
        <v>0</v>
      </c>
    </row>
    <row r="145" spans="1:6" ht="15">
      <c r="A145" s="178" t="s">
        <v>610</v>
      </c>
      <c r="B145" s="178" t="s">
        <v>611</v>
      </c>
      <c r="C145" s="2">
        <v>18</v>
      </c>
      <c r="D145" s="2">
        <v>182393</v>
      </c>
      <c r="E145" s="162">
        <v>1.203</v>
      </c>
      <c r="F145" s="2">
        <f t="shared" si="2"/>
        <v>0</v>
      </c>
    </row>
    <row r="146" spans="1:6" ht="15">
      <c r="A146" s="179" t="s">
        <v>612</v>
      </c>
      <c r="B146" s="179" t="s">
        <v>30</v>
      </c>
      <c r="C146" s="2">
        <v>18</v>
      </c>
      <c r="D146" s="2">
        <v>152931</v>
      </c>
      <c r="E146" s="162">
        <v>1.034</v>
      </c>
      <c r="F146" s="2">
        <f t="shared" si="2"/>
        <v>0</v>
      </c>
    </row>
    <row r="147" spans="1:6" ht="15">
      <c r="A147" s="178" t="s">
        <v>613</v>
      </c>
      <c r="B147" s="178" t="s">
        <v>31</v>
      </c>
      <c r="C147" s="2">
        <v>12</v>
      </c>
      <c r="D147" s="2">
        <v>117215</v>
      </c>
      <c r="E147" s="162">
        <v>0.794</v>
      </c>
      <c r="F147" s="2">
        <f t="shared" si="2"/>
        <v>0</v>
      </c>
    </row>
    <row r="148" spans="1:6" ht="15">
      <c r="A148" s="179" t="s">
        <v>614</v>
      </c>
      <c r="B148" s="179" t="s">
        <v>615</v>
      </c>
      <c r="C148" s="2">
        <v>26</v>
      </c>
      <c r="D148" s="2">
        <v>181429</v>
      </c>
      <c r="E148" s="162">
        <v>1.131</v>
      </c>
      <c r="F148" s="2">
        <f t="shared" si="2"/>
        <v>0</v>
      </c>
    </row>
    <row r="149" spans="1:6" ht="15">
      <c r="A149" s="178" t="s">
        <v>616</v>
      </c>
      <c r="B149" s="178" t="s">
        <v>617</v>
      </c>
      <c r="C149" s="2">
        <v>18</v>
      </c>
      <c r="D149" s="2">
        <v>141511</v>
      </c>
      <c r="E149" s="162">
        <v>0.91</v>
      </c>
      <c r="F149" s="2">
        <f t="shared" si="2"/>
        <v>0</v>
      </c>
    </row>
    <row r="150" spans="1:6" ht="15">
      <c r="A150" s="179" t="s">
        <v>618</v>
      </c>
      <c r="B150" s="179" t="s">
        <v>619</v>
      </c>
      <c r="C150" s="2">
        <v>12</v>
      </c>
      <c r="D150" s="2">
        <v>119371</v>
      </c>
      <c r="E150" s="162">
        <v>0.68</v>
      </c>
      <c r="F150" s="2">
        <f t="shared" si="2"/>
        <v>0</v>
      </c>
    </row>
    <row r="151" spans="1:6" ht="15">
      <c r="A151" s="178" t="s">
        <v>620</v>
      </c>
      <c r="B151" s="178" t="s">
        <v>621</v>
      </c>
      <c r="C151" s="2">
        <v>19</v>
      </c>
      <c r="D151" s="2">
        <v>149528</v>
      </c>
      <c r="E151" s="162">
        <v>0.973</v>
      </c>
      <c r="F151" s="2">
        <f t="shared" si="2"/>
        <v>0</v>
      </c>
    </row>
    <row r="152" spans="1:6" ht="15">
      <c r="A152" s="179" t="s">
        <v>622</v>
      </c>
      <c r="B152" s="179" t="s">
        <v>623</v>
      </c>
      <c r="C152" s="2">
        <v>15</v>
      </c>
      <c r="D152" s="2">
        <v>101951</v>
      </c>
      <c r="E152" s="162">
        <v>0.732</v>
      </c>
      <c r="F152" s="2">
        <f t="shared" si="2"/>
        <v>0</v>
      </c>
    </row>
    <row r="153" spans="1:6" ht="15">
      <c r="A153" s="178" t="s">
        <v>624</v>
      </c>
      <c r="B153" s="178" t="s">
        <v>625</v>
      </c>
      <c r="C153" s="2">
        <v>10</v>
      </c>
      <c r="D153" s="2">
        <v>86766</v>
      </c>
      <c r="E153" s="162">
        <v>0.628</v>
      </c>
      <c r="F153" s="2">
        <f t="shared" si="2"/>
        <v>0</v>
      </c>
    </row>
    <row r="154" spans="1:6" ht="15">
      <c r="A154" s="179" t="s">
        <v>626</v>
      </c>
      <c r="B154" s="179" t="s">
        <v>627</v>
      </c>
      <c r="C154" s="2">
        <v>24</v>
      </c>
      <c r="D154" s="2">
        <v>171151</v>
      </c>
      <c r="E154" s="162">
        <v>1.182</v>
      </c>
      <c r="F154" s="2">
        <f t="shared" si="2"/>
        <v>0</v>
      </c>
    </row>
    <row r="155" spans="1:6" ht="15">
      <c r="A155" s="178" t="s">
        <v>628</v>
      </c>
      <c r="B155" s="178" t="s">
        <v>629</v>
      </c>
      <c r="C155" s="2">
        <v>16</v>
      </c>
      <c r="D155" s="2">
        <v>117548</v>
      </c>
      <c r="E155" s="162">
        <v>0.874</v>
      </c>
      <c r="F155" s="2">
        <f t="shared" si="2"/>
        <v>0</v>
      </c>
    </row>
    <row r="156" spans="1:6" ht="15">
      <c r="A156" s="179" t="s">
        <v>630</v>
      </c>
      <c r="B156" s="179" t="s">
        <v>631</v>
      </c>
      <c r="C156" s="2">
        <v>10</v>
      </c>
      <c r="D156" s="2">
        <v>87522</v>
      </c>
      <c r="E156" s="162">
        <v>0.661</v>
      </c>
      <c r="F156" s="2">
        <f t="shared" si="2"/>
        <v>0</v>
      </c>
    </row>
    <row r="157" spans="1:6" ht="15">
      <c r="A157" s="178" t="s">
        <v>632</v>
      </c>
      <c r="B157" s="178" t="s">
        <v>633</v>
      </c>
      <c r="C157" s="2">
        <v>41</v>
      </c>
      <c r="D157" s="2">
        <v>258948</v>
      </c>
      <c r="E157" s="162">
        <v>1.812</v>
      </c>
      <c r="F157" s="2">
        <f t="shared" si="2"/>
        <v>0</v>
      </c>
    </row>
    <row r="158" spans="1:6" ht="15">
      <c r="A158" s="179" t="s">
        <v>634</v>
      </c>
      <c r="B158" s="179" t="s">
        <v>29</v>
      </c>
      <c r="C158" s="2">
        <v>23</v>
      </c>
      <c r="D158" s="2">
        <v>173623</v>
      </c>
      <c r="E158" s="162">
        <v>1.107</v>
      </c>
      <c r="F158" s="2">
        <f t="shared" si="2"/>
        <v>0</v>
      </c>
    </row>
    <row r="159" spans="1:6" ht="15">
      <c r="A159" s="178" t="s">
        <v>635</v>
      </c>
      <c r="B159" s="178" t="s">
        <v>636</v>
      </c>
      <c r="C159" s="2">
        <v>13</v>
      </c>
      <c r="D159" s="2">
        <v>117636</v>
      </c>
      <c r="E159" s="162">
        <v>0.78</v>
      </c>
      <c r="F159" s="2">
        <f t="shared" si="2"/>
        <v>0</v>
      </c>
    </row>
    <row r="160" spans="1:6" ht="15">
      <c r="A160" s="179" t="s">
        <v>637</v>
      </c>
      <c r="B160" s="179" t="s">
        <v>638</v>
      </c>
      <c r="C160" s="2">
        <v>12</v>
      </c>
      <c r="D160" s="2">
        <v>85547</v>
      </c>
      <c r="E160" s="162">
        <v>0.628</v>
      </c>
      <c r="F160" s="2">
        <f t="shared" si="2"/>
        <v>0</v>
      </c>
    </row>
    <row r="161" spans="1:6" ht="15">
      <c r="A161" s="178" t="s">
        <v>639</v>
      </c>
      <c r="B161" s="178" t="s">
        <v>640</v>
      </c>
      <c r="C161" s="2">
        <v>6</v>
      </c>
      <c r="D161" s="2">
        <v>62886</v>
      </c>
      <c r="E161" s="162">
        <v>0.472</v>
      </c>
      <c r="F161" s="2">
        <f t="shared" si="2"/>
        <v>0</v>
      </c>
    </row>
    <row r="162" spans="1:6" ht="15">
      <c r="A162" s="179" t="s">
        <v>641</v>
      </c>
      <c r="B162" s="179" t="s">
        <v>642</v>
      </c>
      <c r="C162" s="2">
        <v>17</v>
      </c>
      <c r="D162" s="2">
        <v>114230</v>
      </c>
      <c r="E162" s="162">
        <v>0.733</v>
      </c>
      <c r="F162" s="2">
        <f t="shared" si="2"/>
        <v>0</v>
      </c>
    </row>
    <row r="163" spans="1:6" ht="15">
      <c r="A163" s="178" t="s">
        <v>643</v>
      </c>
      <c r="B163" s="178" t="s">
        <v>32</v>
      </c>
      <c r="C163" s="2">
        <v>12</v>
      </c>
      <c r="D163" s="2">
        <v>84562</v>
      </c>
      <c r="E163" s="162">
        <v>0.572</v>
      </c>
      <c r="F163" s="2">
        <f t="shared" si="2"/>
        <v>0</v>
      </c>
    </row>
    <row r="164" spans="1:6" ht="15">
      <c r="A164" s="179" t="s">
        <v>644</v>
      </c>
      <c r="B164" s="179" t="s">
        <v>33</v>
      </c>
      <c r="C164" s="2">
        <v>5</v>
      </c>
      <c r="D164" s="2">
        <v>63078</v>
      </c>
      <c r="E164" s="162">
        <v>0.449</v>
      </c>
      <c r="F164" s="2">
        <f t="shared" si="2"/>
        <v>0</v>
      </c>
    </row>
    <row r="165" spans="1:6" ht="15">
      <c r="A165" s="178" t="s">
        <v>645</v>
      </c>
      <c r="B165" s="178" t="s">
        <v>646</v>
      </c>
      <c r="C165" s="2">
        <v>14</v>
      </c>
      <c r="D165" s="2">
        <v>125370</v>
      </c>
      <c r="E165" s="162">
        <v>0.795</v>
      </c>
      <c r="F165" s="2">
        <f t="shared" si="2"/>
        <v>0</v>
      </c>
    </row>
    <row r="166" spans="1:6" ht="15">
      <c r="A166" s="179" t="s">
        <v>647</v>
      </c>
      <c r="B166" s="179" t="s">
        <v>34</v>
      </c>
      <c r="C166" s="2">
        <v>17</v>
      </c>
      <c r="D166" s="2">
        <v>118644</v>
      </c>
      <c r="E166" s="162">
        <v>0.737</v>
      </c>
      <c r="F166" s="2">
        <f t="shared" si="2"/>
        <v>0</v>
      </c>
    </row>
    <row r="167" spans="1:6" ht="15">
      <c r="A167" s="178" t="s">
        <v>648</v>
      </c>
      <c r="B167" s="178" t="s">
        <v>35</v>
      </c>
      <c r="C167" s="2">
        <v>6</v>
      </c>
      <c r="D167" s="2">
        <v>69103</v>
      </c>
      <c r="E167" s="162">
        <v>0.488</v>
      </c>
      <c r="F167" s="2">
        <f t="shared" si="2"/>
        <v>0</v>
      </c>
    </row>
    <row r="168" spans="1:6" ht="15">
      <c r="A168" s="179" t="s">
        <v>649</v>
      </c>
      <c r="B168" s="179" t="s">
        <v>36</v>
      </c>
      <c r="C168" s="2">
        <v>98</v>
      </c>
      <c r="D168" s="2">
        <v>3190071</v>
      </c>
      <c r="E168" s="162">
        <v>30.296</v>
      </c>
      <c r="F168" s="2">
        <f t="shared" si="2"/>
        <v>0</v>
      </c>
    </row>
    <row r="169" spans="1:6" ht="15">
      <c r="A169" s="178" t="s">
        <v>650</v>
      </c>
      <c r="B169" s="178" t="s">
        <v>41</v>
      </c>
      <c r="C169" s="2">
        <v>17</v>
      </c>
      <c r="D169" s="2">
        <v>843532</v>
      </c>
      <c r="E169" s="162">
        <v>6.905</v>
      </c>
      <c r="F169" s="2">
        <f t="shared" si="2"/>
        <v>0</v>
      </c>
    </row>
    <row r="170" spans="1:6" ht="15">
      <c r="A170" s="179" t="s">
        <v>651</v>
      </c>
      <c r="B170" s="179" t="s">
        <v>332</v>
      </c>
      <c r="C170" s="2">
        <v>14</v>
      </c>
      <c r="D170" s="2">
        <v>538830</v>
      </c>
      <c r="E170" s="162">
        <v>6.117</v>
      </c>
      <c r="F170" s="2">
        <f t="shared" si="2"/>
        <v>0</v>
      </c>
    </row>
    <row r="171" spans="1:6" ht="15">
      <c r="A171" s="178" t="s">
        <v>652</v>
      </c>
      <c r="B171" s="178" t="s">
        <v>2972</v>
      </c>
      <c r="C171" s="2">
        <v>28</v>
      </c>
      <c r="D171" s="2">
        <v>739815</v>
      </c>
      <c r="E171" s="162">
        <v>6.736</v>
      </c>
      <c r="F171" s="2">
        <f t="shared" si="2"/>
        <v>0</v>
      </c>
    </row>
    <row r="172" spans="1:6" ht="15">
      <c r="A172" s="179" t="s">
        <v>653</v>
      </c>
      <c r="B172" s="179" t="s">
        <v>38</v>
      </c>
      <c r="C172" s="2">
        <v>17</v>
      </c>
      <c r="D172" s="2">
        <v>461648</v>
      </c>
      <c r="E172" s="162">
        <v>4.894</v>
      </c>
      <c r="F172" s="2">
        <f t="shared" si="2"/>
        <v>0</v>
      </c>
    </row>
    <row r="173" spans="1:6" ht="15">
      <c r="A173" s="178" t="s">
        <v>654</v>
      </c>
      <c r="B173" s="178" t="s">
        <v>37</v>
      </c>
      <c r="C173" s="2">
        <v>13</v>
      </c>
      <c r="D173" s="2">
        <v>307493</v>
      </c>
      <c r="E173" s="162">
        <v>3.874</v>
      </c>
      <c r="F173" s="2">
        <f t="shared" si="2"/>
        <v>0</v>
      </c>
    </row>
    <row r="174" spans="1:6" ht="15">
      <c r="A174" s="179" t="s">
        <v>655</v>
      </c>
      <c r="B174" s="179" t="s">
        <v>40</v>
      </c>
      <c r="C174" s="2">
        <v>21</v>
      </c>
      <c r="D174" s="2">
        <v>399970</v>
      </c>
      <c r="E174" s="162">
        <v>4.911</v>
      </c>
      <c r="F174" s="2">
        <f t="shared" si="2"/>
        <v>0</v>
      </c>
    </row>
    <row r="175" spans="1:6" ht="15">
      <c r="A175" s="178" t="s">
        <v>656</v>
      </c>
      <c r="B175" s="178" t="s">
        <v>657</v>
      </c>
      <c r="C175" s="2">
        <v>28</v>
      </c>
      <c r="D175" s="2">
        <v>623891</v>
      </c>
      <c r="E175" s="162">
        <v>5.375</v>
      </c>
      <c r="F175" s="2">
        <f t="shared" si="2"/>
        <v>0</v>
      </c>
    </row>
    <row r="176" spans="1:6" ht="15">
      <c r="A176" s="179" t="s">
        <v>658</v>
      </c>
      <c r="B176" s="179" t="s">
        <v>39</v>
      </c>
      <c r="C176" s="2">
        <v>18</v>
      </c>
      <c r="D176" s="2">
        <v>301117</v>
      </c>
      <c r="E176" s="162">
        <v>3.889</v>
      </c>
      <c r="F176" s="2">
        <f t="shared" si="2"/>
        <v>0</v>
      </c>
    </row>
    <row r="177" spans="1:6" ht="15">
      <c r="A177" s="178" t="s">
        <v>659</v>
      </c>
      <c r="B177" s="178" t="s">
        <v>660</v>
      </c>
      <c r="C177" s="2">
        <v>44</v>
      </c>
      <c r="D177" s="2">
        <v>1097507</v>
      </c>
      <c r="E177" s="162">
        <v>7.086</v>
      </c>
      <c r="F177" s="2">
        <f t="shared" si="2"/>
        <v>0</v>
      </c>
    </row>
    <row r="178" spans="1:6" ht="15">
      <c r="A178" s="179" t="s">
        <v>661</v>
      </c>
      <c r="B178" s="179" t="s">
        <v>42</v>
      </c>
      <c r="C178" s="2">
        <v>19</v>
      </c>
      <c r="D178" s="2">
        <v>519585</v>
      </c>
      <c r="E178" s="162">
        <v>3.743</v>
      </c>
      <c r="F178" s="2">
        <f t="shared" si="2"/>
        <v>0</v>
      </c>
    </row>
    <row r="179" spans="1:6" ht="15">
      <c r="A179" s="178" t="s">
        <v>662</v>
      </c>
      <c r="B179" s="178" t="s">
        <v>663</v>
      </c>
      <c r="C179" s="2">
        <v>31</v>
      </c>
      <c r="D179" s="2">
        <v>801807</v>
      </c>
      <c r="E179" s="162">
        <v>6.45</v>
      </c>
      <c r="F179" s="2">
        <f t="shared" si="2"/>
        <v>0</v>
      </c>
    </row>
    <row r="180" spans="1:6" ht="15">
      <c r="A180" s="179" t="s">
        <v>664</v>
      </c>
      <c r="B180" s="179" t="s">
        <v>665</v>
      </c>
      <c r="C180" s="2">
        <v>21</v>
      </c>
      <c r="D180" s="2">
        <v>523624</v>
      </c>
      <c r="E180" s="162">
        <v>3.135</v>
      </c>
      <c r="F180" s="2">
        <f t="shared" si="2"/>
        <v>0</v>
      </c>
    </row>
    <row r="181" spans="1:6" ht="15">
      <c r="A181" s="178" t="s">
        <v>666</v>
      </c>
      <c r="B181" s="178" t="s">
        <v>667</v>
      </c>
      <c r="C181" s="2">
        <v>21</v>
      </c>
      <c r="D181" s="2">
        <v>523624</v>
      </c>
      <c r="E181" s="162">
        <v>3.135</v>
      </c>
      <c r="F181" s="2">
        <f t="shared" si="2"/>
        <v>0</v>
      </c>
    </row>
    <row r="182" spans="1:6" ht="15">
      <c r="A182" s="179" t="s">
        <v>668</v>
      </c>
      <c r="B182" s="179" t="s">
        <v>43</v>
      </c>
      <c r="C182" s="2">
        <v>6</v>
      </c>
      <c r="D182" s="2">
        <v>233621</v>
      </c>
      <c r="E182" s="162">
        <v>2.071</v>
      </c>
      <c r="F182" s="2">
        <f t="shared" si="2"/>
        <v>0</v>
      </c>
    </row>
    <row r="183" spans="1:6" ht="15">
      <c r="A183" s="178" t="s">
        <v>669</v>
      </c>
      <c r="B183" s="178" t="s">
        <v>44</v>
      </c>
      <c r="C183" s="2">
        <v>5</v>
      </c>
      <c r="D183" s="2">
        <v>170205</v>
      </c>
      <c r="E183" s="162">
        <v>1.549</v>
      </c>
      <c r="F183" s="2">
        <f t="shared" si="2"/>
        <v>0</v>
      </c>
    </row>
    <row r="184" spans="1:6" ht="15">
      <c r="A184" s="179" t="s">
        <v>670</v>
      </c>
      <c r="B184" s="179" t="s">
        <v>46</v>
      </c>
      <c r="C184" s="2">
        <v>10</v>
      </c>
      <c r="D184" s="2">
        <v>168609</v>
      </c>
      <c r="E184" s="162">
        <v>1.42</v>
      </c>
      <c r="F184" s="2">
        <f t="shared" si="2"/>
        <v>0</v>
      </c>
    </row>
    <row r="185" spans="1:6" ht="15">
      <c r="A185" s="178" t="s">
        <v>671</v>
      </c>
      <c r="B185" s="178" t="s">
        <v>45</v>
      </c>
      <c r="C185" s="2">
        <v>9</v>
      </c>
      <c r="D185" s="2">
        <v>125089</v>
      </c>
      <c r="E185" s="162">
        <v>1.157</v>
      </c>
      <c r="F185" s="2">
        <f t="shared" si="2"/>
        <v>0</v>
      </c>
    </row>
    <row r="186" spans="1:6" ht="15">
      <c r="A186" s="179" t="s">
        <v>672</v>
      </c>
      <c r="B186" s="179" t="s">
        <v>673</v>
      </c>
      <c r="C186" s="2">
        <v>6</v>
      </c>
      <c r="D186" s="2">
        <v>113826</v>
      </c>
      <c r="E186" s="162">
        <v>1.047</v>
      </c>
      <c r="F186" s="2">
        <f t="shared" si="2"/>
        <v>0</v>
      </c>
    </row>
    <row r="187" spans="1:6" ht="15">
      <c r="A187" s="178" t="s">
        <v>674</v>
      </c>
      <c r="B187" s="178" t="s">
        <v>675</v>
      </c>
      <c r="C187" s="2">
        <v>80</v>
      </c>
      <c r="D187" s="2">
        <v>636688</v>
      </c>
      <c r="E187" s="162">
        <v>4.967</v>
      </c>
      <c r="F187" s="2">
        <f t="shared" si="2"/>
        <v>0</v>
      </c>
    </row>
    <row r="188" spans="1:6" ht="15">
      <c r="A188" s="179" t="s">
        <v>676</v>
      </c>
      <c r="B188" s="179" t="s">
        <v>677</v>
      </c>
      <c r="C188" s="2">
        <v>48</v>
      </c>
      <c r="D188" s="2">
        <v>291584</v>
      </c>
      <c r="E188" s="162">
        <v>3.021</v>
      </c>
      <c r="F188" s="2">
        <f t="shared" si="2"/>
        <v>0</v>
      </c>
    </row>
    <row r="189" spans="1:6" ht="15">
      <c r="A189" s="178" t="s">
        <v>678</v>
      </c>
      <c r="B189" s="178" t="s">
        <v>679</v>
      </c>
      <c r="C189" s="2">
        <v>38</v>
      </c>
      <c r="D189" s="2">
        <v>262159</v>
      </c>
      <c r="E189" s="162">
        <v>2.598</v>
      </c>
      <c r="F189" s="2">
        <f t="shared" si="2"/>
        <v>0</v>
      </c>
    </row>
    <row r="190" spans="1:6" ht="15">
      <c r="A190" s="179" t="s">
        <v>680</v>
      </c>
      <c r="B190" s="179" t="s">
        <v>681</v>
      </c>
      <c r="C190" s="2">
        <v>34</v>
      </c>
      <c r="D190" s="2">
        <v>273449</v>
      </c>
      <c r="E190" s="162">
        <v>1.553</v>
      </c>
      <c r="F190" s="2">
        <f t="shared" si="2"/>
        <v>0</v>
      </c>
    </row>
    <row r="191" spans="1:6" ht="15">
      <c r="A191" s="178" t="s">
        <v>682</v>
      </c>
      <c r="B191" s="178" t="s">
        <v>683</v>
      </c>
      <c r="C191" s="2">
        <v>35</v>
      </c>
      <c r="D191" s="2">
        <v>124022</v>
      </c>
      <c r="E191" s="162">
        <v>0.863</v>
      </c>
      <c r="F191" s="2">
        <f t="shared" si="2"/>
        <v>0</v>
      </c>
    </row>
    <row r="192" spans="1:6" ht="15">
      <c r="A192" s="179" t="s">
        <v>684</v>
      </c>
      <c r="B192" s="179" t="s">
        <v>685</v>
      </c>
      <c r="C192" s="2">
        <v>20</v>
      </c>
      <c r="D192" s="2">
        <v>342599</v>
      </c>
      <c r="E192" s="162">
        <v>2.517</v>
      </c>
      <c r="F192" s="2">
        <f t="shared" si="2"/>
        <v>0</v>
      </c>
    </row>
    <row r="193" spans="1:6" ht="15">
      <c r="A193" s="178" t="s">
        <v>686</v>
      </c>
      <c r="B193" s="178" t="s">
        <v>3051</v>
      </c>
      <c r="C193" s="2">
        <v>21</v>
      </c>
      <c r="D193" s="2">
        <v>215325</v>
      </c>
      <c r="E193" s="162">
        <v>1.828</v>
      </c>
      <c r="F193" s="2">
        <f t="shared" si="2"/>
        <v>0</v>
      </c>
    </row>
    <row r="194" spans="1:6" ht="15">
      <c r="A194" s="179" t="s">
        <v>687</v>
      </c>
      <c r="B194" s="179" t="s">
        <v>3052</v>
      </c>
      <c r="C194" s="2">
        <v>15</v>
      </c>
      <c r="D194" s="2">
        <v>154605</v>
      </c>
      <c r="E194" s="162">
        <v>1.26</v>
      </c>
      <c r="F194" s="2">
        <f t="shared" si="2"/>
        <v>0</v>
      </c>
    </row>
    <row r="195" spans="1:6" ht="15">
      <c r="A195" s="178" t="s">
        <v>688</v>
      </c>
      <c r="B195" s="178" t="s">
        <v>3053</v>
      </c>
      <c r="C195" s="2">
        <v>9</v>
      </c>
      <c r="D195" s="2">
        <v>134424</v>
      </c>
      <c r="E195" s="162">
        <v>1.096</v>
      </c>
      <c r="F195" s="2">
        <f t="shared" si="2"/>
        <v>0</v>
      </c>
    </row>
    <row r="196" spans="1:6" ht="15">
      <c r="A196" s="179" t="s">
        <v>689</v>
      </c>
      <c r="B196" s="179" t="s">
        <v>690</v>
      </c>
      <c r="C196" s="2">
        <v>24</v>
      </c>
      <c r="D196" s="2">
        <v>325564</v>
      </c>
      <c r="E196" s="162">
        <v>2.287</v>
      </c>
      <c r="F196" s="2">
        <f t="shared" si="2"/>
        <v>0</v>
      </c>
    </row>
    <row r="197" spans="1:6" ht="15">
      <c r="A197" s="178" t="s">
        <v>691</v>
      </c>
      <c r="B197" s="178" t="s">
        <v>692</v>
      </c>
      <c r="C197" s="2">
        <v>6</v>
      </c>
      <c r="D197" s="2">
        <v>149379</v>
      </c>
      <c r="E197" s="162">
        <v>1.063</v>
      </c>
      <c r="F197" s="2">
        <f t="shared" si="2"/>
        <v>0</v>
      </c>
    </row>
    <row r="198" spans="1:6" ht="15">
      <c r="A198" s="179" t="s">
        <v>693</v>
      </c>
      <c r="B198" s="179" t="s">
        <v>2973</v>
      </c>
      <c r="C198" s="2">
        <v>5</v>
      </c>
      <c r="D198" s="2">
        <v>103516</v>
      </c>
      <c r="E198" s="162">
        <v>0.894</v>
      </c>
      <c r="F198" s="2">
        <f t="shared" si="2"/>
        <v>0</v>
      </c>
    </row>
    <row r="199" spans="1:6" ht="15">
      <c r="A199" s="178" t="s">
        <v>694</v>
      </c>
      <c r="B199" s="178" t="s">
        <v>3054</v>
      </c>
      <c r="C199" s="2">
        <v>13</v>
      </c>
      <c r="D199" s="2">
        <v>281334</v>
      </c>
      <c r="E199" s="162">
        <v>1.786</v>
      </c>
      <c r="F199" s="2">
        <f t="shared" si="2"/>
        <v>0</v>
      </c>
    </row>
    <row r="200" spans="1:6" ht="15">
      <c r="A200" s="179" t="s">
        <v>695</v>
      </c>
      <c r="B200" s="179" t="s">
        <v>3055</v>
      </c>
      <c r="C200" s="2">
        <v>9</v>
      </c>
      <c r="D200" s="2">
        <v>232014</v>
      </c>
      <c r="E200" s="162">
        <v>1.48</v>
      </c>
      <c r="F200" s="2">
        <f t="shared" si="2"/>
        <v>0</v>
      </c>
    </row>
    <row r="201" spans="1:6" ht="15">
      <c r="A201" s="178" t="s">
        <v>696</v>
      </c>
      <c r="B201" s="178" t="s">
        <v>697</v>
      </c>
      <c r="C201" s="2">
        <v>12</v>
      </c>
      <c r="D201" s="2">
        <v>200608</v>
      </c>
      <c r="E201" s="162">
        <v>1.389</v>
      </c>
      <c r="F201" s="2">
        <f t="shared" si="2"/>
        <v>0</v>
      </c>
    </row>
    <row r="202" spans="1:6" ht="15">
      <c r="A202" s="179" t="s">
        <v>698</v>
      </c>
      <c r="B202" s="179" t="s">
        <v>699</v>
      </c>
      <c r="C202" s="2">
        <v>5</v>
      </c>
      <c r="D202" s="2">
        <v>133871</v>
      </c>
      <c r="E202" s="162">
        <v>1.006</v>
      </c>
      <c r="F202" s="2">
        <f t="shared" si="2"/>
        <v>0</v>
      </c>
    </row>
    <row r="203" spans="1:6" ht="15">
      <c r="A203" s="178" t="s">
        <v>700</v>
      </c>
      <c r="B203" s="178" t="s">
        <v>701</v>
      </c>
      <c r="C203" s="2">
        <v>25</v>
      </c>
      <c r="D203" s="2">
        <v>211970</v>
      </c>
      <c r="E203" s="162">
        <v>1.44</v>
      </c>
      <c r="F203" s="2">
        <f aca="true" t="shared" si="3" ref="F203:F266">$F$6*E203</f>
        <v>0</v>
      </c>
    </row>
    <row r="204" spans="1:6" ht="15">
      <c r="A204" s="179" t="s">
        <v>702</v>
      </c>
      <c r="B204" s="179" t="s">
        <v>703</v>
      </c>
      <c r="C204" s="2">
        <v>14</v>
      </c>
      <c r="D204" s="2">
        <v>119691</v>
      </c>
      <c r="E204" s="162">
        <v>0.821</v>
      </c>
      <c r="F204" s="2">
        <f t="shared" si="3"/>
        <v>0</v>
      </c>
    </row>
    <row r="205" spans="1:6" ht="15">
      <c r="A205" s="178" t="s">
        <v>704</v>
      </c>
      <c r="B205" s="178" t="s">
        <v>705</v>
      </c>
      <c r="C205" s="2">
        <v>35</v>
      </c>
      <c r="D205" s="2">
        <v>99999999</v>
      </c>
      <c r="E205" s="162">
        <v>0.771</v>
      </c>
      <c r="F205" s="2">
        <f t="shared" si="3"/>
        <v>0</v>
      </c>
    </row>
    <row r="206" spans="1:6" ht="15">
      <c r="A206" s="179" t="s">
        <v>706</v>
      </c>
      <c r="B206" s="179" t="s">
        <v>707</v>
      </c>
      <c r="C206" s="2">
        <v>22</v>
      </c>
      <c r="D206" s="2">
        <v>154286</v>
      </c>
      <c r="E206" s="162">
        <v>1.055</v>
      </c>
      <c r="F206" s="2">
        <f t="shared" si="3"/>
        <v>0</v>
      </c>
    </row>
    <row r="207" spans="1:6" ht="15">
      <c r="A207" s="178" t="s">
        <v>708</v>
      </c>
      <c r="B207" s="178" t="s">
        <v>709</v>
      </c>
      <c r="C207" s="2">
        <v>10</v>
      </c>
      <c r="D207" s="2">
        <v>95146</v>
      </c>
      <c r="E207" s="162">
        <v>0.663</v>
      </c>
      <c r="F207" s="2">
        <f t="shared" si="3"/>
        <v>0</v>
      </c>
    </row>
    <row r="208" spans="1:6" ht="15">
      <c r="A208" s="179" t="s">
        <v>710</v>
      </c>
      <c r="B208" s="179" t="s">
        <v>711</v>
      </c>
      <c r="C208" s="2">
        <v>9</v>
      </c>
      <c r="D208" s="2">
        <v>77915</v>
      </c>
      <c r="E208" s="162">
        <v>0.572</v>
      </c>
      <c r="F208" s="2">
        <f t="shared" si="3"/>
        <v>0</v>
      </c>
    </row>
    <row r="209" spans="1:6" ht="15">
      <c r="A209" s="178" t="s">
        <v>712</v>
      </c>
      <c r="B209" s="178" t="s">
        <v>47</v>
      </c>
      <c r="C209" s="2">
        <v>0</v>
      </c>
      <c r="D209" s="2">
        <v>49914</v>
      </c>
      <c r="E209" s="162">
        <v>0.369</v>
      </c>
      <c r="F209" s="2">
        <f t="shared" si="3"/>
        <v>0</v>
      </c>
    </row>
    <row r="210" spans="1:6" ht="15">
      <c r="A210" s="179" t="s">
        <v>713</v>
      </c>
      <c r="B210" s="179" t="s">
        <v>2974</v>
      </c>
      <c r="C210" s="2">
        <v>23</v>
      </c>
      <c r="D210" s="2">
        <v>275511</v>
      </c>
      <c r="E210" s="162">
        <v>1.714</v>
      </c>
      <c r="F210" s="2">
        <f t="shared" si="3"/>
        <v>0</v>
      </c>
    </row>
    <row r="211" spans="1:6" ht="15">
      <c r="A211" s="178" t="s">
        <v>714</v>
      </c>
      <c r="B211" s="178" t="s">
        <v>2975</v>
      </c>
      <c r="C211" s="2">
        <v>14</v>
      </c>
      <c r="D211" s="2">
        <v>147893</v>
      </c>
      <c r="E211" s="162">
        <v>0.982</v>
      </c>
      <c r="F211" s="2">
        <f t="shared" si="3"/>
        <v>0</v>
      </c>
    </row>
    <row r="212" spans="1:6" ht="15">
      <c r="A212" s="179" t="s">
        <v>715</v>
      </c>
      <c r="B212" s="179" t="s">
        <v>2976</v>
      </c>
      <c r="C212" s="2">
        <v>12</v>
      </c>
      <c r="D212" s="2">
        <v>126325</v>
      </c>
      <c r="E212" s="162">
        <v>0.887</v>
      </c>
      <c r="F212" s="2">
        <f t="shared" si="3"/>
        <v>0</v>
      </c>
    </row>
    <row r="213" spans="1:6" ht="15">
      <c r="A213" s="178" t="s">
        <v>716</v>
      </c>
      <c r="B213" s="178" t="s">
        <v>2977</v>
      </c>
      <c r="C213" s="2">
        <v>10</v>
      </c>
      <c r="D213" s="2">
        <v>224943</v>
      </c>
      <c r="E213" s="162">
        <v>1.32</v>
      </c>
      <c r="F213" s="2">
        <f t="shared" si="3"/>
        <v>0</v>
      </c>
    </row>
    <row r="214" spans="1:6" ht="15">
      <c r="A214" s="179" t="s">
        <v>717</v>
      </c>
      <c r="B214" s="179" t="s">
        <v>2978</v>
      </c>
      <c r="C214" s="2">
        <v>6</v>
      </c>
      <c r="D214" s="2">
        <v>94975</v>
      </c>
      <c r="E214" s="162">
        <v>0.673</v>
      </c>
      <c r="F214" s="2">
        <f t="shared" si="3"/>
        <v>0</v>
      </c>
    </row>
    <row r="215" spans="1:6" ht="15">
      <c r="A215" s="178" t="s">
        <v>718</v>
      </c>
      <c r="B215" s="178" t="s">
        <v>2979</v>
      </c>
      <c r="C215" s="2">
        <v>5</v>
      </c>
      <c r="D215" s="2">
        <v>85208</v>
      </c>
      <c r="E215" s="162">
        <v>0.629</v>
      </c>
      <c r="F215" s="2">
        <f t="shared" si="3"/>
        <v>0</v>
      </c>
    </row>
    <row r="216" spans="1:6" ht="15">
      <c r="A216" s="179" t="s">
        <v>719</v>
      </c>
      <c r="B216" s="179" t="s">
        <v>720</v>
      </c>
      <c r="C216" s="2">
        <v>78</v>
      </c>
      <c r="D216" s="2">
        <v>537367</v>
      </c>
      <c r="E216" s="162">
        <v>3.964</v>
      </c>
      <c r="F216" s="2">
        <f t="shared" si="3"/>
        <v>0</v>
      </c>
    </row>
    <row r="217" spans="1:6" ht="15">
      <c r="A217" s="178" t="s">
        <v>721</v>
      </c>
      <c r="B217" s="178" t="s">
        <v>722</v>
      </c>
      <c r="C217" s="2">
        <v>69</v>
      </c>
      <c r="D217" s="2">
        <v>431350</v>
      </c>
      <c r="E217" s="162">
        <v>3.306</v>
      </c>
      <c r="F217" s="2">
        <f t="shared" si="3"/>
        <v>0</v>
      </c>
    </row>
    <row r="218" spans="1:6" ht="15">
      <c r="A218" s="179" t="s">
        <v>723</v>
      </c>
      <c r="B218" s="179" t="s">
        <v>724</v>
      </c>
      <c r="C218" s="2">
        <v>62</v>
      </c>
      <c r="D218" s="2">
        <v>325632</v>
      </c>
      <c r="E218" s="162">
        <v>2.279</v>
      </c>
      <c r="F218" s="2">
        <f t="shared" si="3"/>
        <v>0</v>
      </c>
    </row>
    <row r="219" spans="1:6" ht="15">
      <c r="A219" s="178" t="s">
        <v>725</v>
      </c>
      <c r="B219" s="178" t="s">
        <v>726</v>
      </c>
      <c r="C219" s="2">
        <v>30</v>
      </c>
      <c r="D219" s="2">
        <v>208254</v>
      </c>
      <c r="E219" s="162">
        <v>1.337</v>
      </c>
      <c r="F219" s="2">
        <f t="shared" si="3"/>
        <v>0</v>
      </c>
    </row>
    <row r="220" spans="1:6" ht="15">
      <c r="A220" s="179" t="s">
        <v>727</v>
      </c>
      <c r="B220" s="179" t="s">
        <v>728</v>
      </c>
      <c r="C220" s="2">
        <v>18</v>
      </c>
      <c r="D220" s="2">
        <v>118681</v>
      </c>
      <c r="E220" s="162">
        <v>0.821</v>
      </c>
      <c r="F220" s="2">
        <f t="shared" si="3"/>
        <v>0</v>
      </c>
    </row>
    <row r="221" spans="1:6" ht="15">
      <c r="A221" s="178" t="s">
        <v>729</v>
      </c>
      <c r="B221" s="178" t="s">
        <v>730</v>
      </c>
      <c r="C221" s="2">
        <v>13</v>
      </c>
      <c r="D221" s="2">
        <v>101742</v>
      </c>
      <c r="E221" s="162">
        <v>0.692</v>
      </c>
      <c r="F221" s="2">
        <f t="shared" si="3"/>
        <v>0</v>
      </c>
    </row>
    <row r="222" spans="1:6" ht="15">
      <c r="A222" s="179" t="s">
        <v>731</v>
      </c>
      <c r="B222" s="179" t="s">
        <v>732</v>
      </c>
      <c r="C222" s="2">
        <v>14</v>
      </c>
      <c r="D222" s="2">
        <v>303501</v>
      </c>
      <c r="E222" s="162">
        <v>1.74</v>
      </c>
      <c r="F222" s="2">
        <f t="shared" si="3"/>
        <v>0</v>
      </c>
    </row>
    <row r="223" spans="1:6" ht="15">
      <c r="A223" s="178" t="s">
        <v>733</v>
      </c>
      <c r="B223" s="178" t="s">
        <v>734</v>
      </c>
      <c r="C223" s="2">
        <v>11</v>
      </c>
      <c r="D223" s="2">
        <v>185153</v>
      </c>
      <c r="E223" s="162">
        <v>0.93</v>
      </c>
      <c r="F223" s="2">
        <f t="shared" si="3"/>
        <v>0</v>
      </c>
    </row>
    <row r="224" spans="1:6" ht="15">
      <c r="A224" s="179" t="s">
        <v>735</v>
      </c>
      <c r="B224" s="179" t="s">
        <v>736</v>
      </c>
      <c r="C224" s="2">
        <v>14</v>
      </c>
      <c r="D224" s="2">
        <v>98904</v>
      </c>
      <c r="E224" s="162">
        <v>0.653</v>
      </c>
      <c r="F224" s="2">
        <f t="shared" si="3"/>
        <v>0</v>
      </c>
    </row>
    <row r="225" spans="1:6" ht="15">
      <c r="A225" s="178" t="s">
        <v>737</v>
      </c>
      <c r="B225" s="178" t="s">
        <v>738</v>
      </c>
      <c r="C225" s="2">
        <v>6</v>
      </c>
      <c r="D225" s="2">
        <v>72799</v>
      </c>
      <c r="E225" s="162">
        <v>0.495</v>
      </c>
      <c r="F225" s="2">
        <f t="shared" si="3"/>
        <v>0</v>
      </c>
    </row>
    <row r="226" spans="1:6" ht="15">
      <c r="A226" s="179" t="s">
        <v>739</v>
      </c>
      <c r="B226" s="179" t="s">
        <v>740</v>
      </c>
      <c r="C226" s="2">
        <v>26</v>
      </c>
      <c r="D226" s="2">
        <v>224344</v>
      </c>
      <c r="E226" s="162">
        <v>1.261</v>
      </c>
      <c r="F226" s="2">
        <f t="shared" si="3"/>
        <v>0</v>
      </c>
    </row>
    <row r="227" spans="1:6" ht="15">
      <c r="A227" s="178" t="s">
        <v>741</v>
      </c>
      <c r="B227" s="178" t="s">
        <v>48</v>
      </c>
      <c r="C227" s="2">
        <v>17</v>
      </c>
      <c r="D227" s="2">
        <v>139960</v>
      </c>
      <c r="E227" s="162">
        <v>0.806</v>
      </c>
      <c r="F227" s="2">
        <f t="shared" si="3"/>
        <v>0</v>
      </c>
    </row>
    <row r="228" spans="1:6" ht="15">
      <c r="A228" s="179" t="s">
        <v>742</v>
      </c>
      <c r="B228" s="179" t="s">
        <v>49</v>
      </c>
      <c r="C228" s="2">
        <v>6</v>
      </c>
      <c r="D228" s="2">
        <v>109415</v>
      </c>
      <c r="E228" s="162">
        <v>0.631</v>
      </c>
      <c r="F228" s="2">
        <f t="shared" si="3"/>
        <v>0</v>
      </c>
    </row>
    <row r="229" spans="1:6" ht="15">
      <c r="A229" s="178" t="s">
        <v>743</v>
      </c>
      <c r="B229" s="178" t="s">
        <v>744</v>
      </c>
      <c r="C229" s="2">
        <v>23</v>
      </c>
      <c r="D229" s="2">
        <v>216656</v>
      </c>
      <c r="E229" s="162">
        <v>1.198</v>
      </c>
      <c r="F229" s="2">
        <f t="shared" si="3"/>
        <v>0</v>
      </c>
    </row>
    <row r="230" spans="1:6" ht="15">
      <c r="A230" s="179" t="s">
        <v>745</v>
      </c>
      <c r="B230" s="179" t="s">
        <v>50</v>
      </c>
      <c r="C230" s="2">
        <v>12</v>
      </c>
      <c r="D230" s="2">
        <v>84701</v>
      </c>
      <c r="E230" s="162">
        <v>0.513</v>
      </c>
      <c r="F230" s="2">
        <f t="shared" si="3"/>
        <v>0</v>
      </c>
    </row>
    <row r="231" spans="1:6" ht="15">
      <c r="A231" s="178" t="s">
        <v>746</v>
      </c>
      <c r="B231" s="178" t="s">
        <v>51</v>
      </c>
      <c r="C231" s="2">
        <v>6</v>
      </c>
      <c r="D231" s="2">
        <v>57508</v>
      </c>
      <c r="E231" s="162">
        <v>0.39</v>
      </c>
      <c r="F231" s="2">
        <f t="shared" si="3"/>
        <v>0</v>
      </c>
    </row>
    <row r="232" spans="1:6" ht="15">
      <c r="A232" s="179" t="s">
        <v>747</v>
      </c>
      <c r="B232" s="179" t="s">
        <v>748</v>
      </c>
      <c r="C232" s="2">
        <v>12</v>
      </c>
      <c r="D232" s="2">
        <v>97716</v>
      </c>
      <c r="E232" s="162">
        <v>0.671</v>
      </c>
      <c r="F232" s="2">
        <f t="shared" si="3"/>
        <v>0</v>
      </c>
    </row>
    <row r="233" spans="1:6" ht="15">
      <c r="A233" s="178" t="s">
        <v>749</v>
      </c>
      <c r="B233" s="178" t="s">
        <v>750</v>
      </c>
      <c r="C233" s="2">
        <v>9</v>
      </c>
      <c r="D233" s="2">
        <v>66374</v>
      </c>
      <c r="E233" s="162">
        <v>0.45</v>
      </c>
      <c r="F233" s="2">
        <f t="shared" si="3"/>
        <v>0</v>
      </c>
    </row>
    <row r="234" spans="1:6" ht="15">
      <c r="A234" s="179" t="s">
        <v>751</v>
      </c>
      <c r="B234" s="179" t="s">
        <v>752</v>
      </c>
      <c r="C234" s="2">
        <v>5</v>
      </c>
      <c r="D234" s="2">
        <v>53858</v>
      </c>
      <c r="E234" s="162">
        <v>0.397</v>
      </c>
      <c r="F234" s="2">
        <f t="shared" si="3"/>
        <v>0</v>
      </c>
    </row>
    <row r="235" spans="1:6" ht="15">
      <c r="A235" s="178" t="s">
        <v>753</v>
      </c>
      <c r="B235" s="178" t="s">
        <v>754</v>
      </c>
      <c r="C235" s="2">
        <v>46</v>
      </c>
      <c r="D235" s="2">
        <v>346528</v>
      </c>
      <c r="E235" s="162">
        <v>2.088</v>
      </c>
      <c r="F235" s="2">
        <f t="shared" si="3"/>
        <v>0</v>
      </c>
    </row>
    <row r="236" spans="1:6" ht="15">
      <c r="A236" s="179" t="s">
        <v>755</v>
      </c>
      <c r="B236" s="179" t="s">
        <v>52</v>
      </c>
      <c r="C236" s="2">
        <v>15</v>
      </c>
      <c r="D236" s="2">
        <v>116879</v>
      </c>
      <c r="E236" s="162">
        <v>0.722</v>
      </c>
      <c r="F236" s="2">
        <f t="shared" si="3"/>
        <v>0</v>
      </c>
    </row>
    <row r="237" spans="1:6" ht="15">
      <c r="A237" s="178" t="s">
        <v>756</v>
      </c>
      <c r="B237" s="178" t="s">
        <v>53</v>
      </c>
      <c r="C237" s="2">
        <v>9</v>
      </c>
      <c r="D237" s="2">
        <v>73986</v>
      </c>
      <c r="E237" s="162">
        <v>0.459</v>
      </c>
      <c r="F237" s="2">
        <f t="shared" si="3"/>
        <v>0</v>
      </c>
    </row>
    <row r="238" spans="1:6" ht="15">
      <c r="A238" s="179" t="s">
        <v>757</v>
      </c>
      <c r="B238" s="179" t="s">
        <v>758</v>
      </c>
      <c r="C238" s="2">
        <v>9</v>
      </c>
      <c r="D238" s="2">
        <v>157151</v>
      </c>
      <c r="E238" s="162">
        <v>0.692</v>
      </c>
      <c r="F238" s="2">
        <f t="shared" si="3"/>
        <v>0</v>
      </c>
    </row>
    <row r="239" spans="1:6" ht="15">
      <c r="A239" s="178" t="s">
        <v>759</v>
      </c>
      <c r="B239" s="178" t="s">
        <v>760</v>
      </c>
      <c r="C239" s="2">
        <v>6</v>
      </c>
      <c r="D239" s="2">
        <v>104558</v>
      </c>
      <c r="E239" s="162">
        <v>0.604</v>
      </c>
      <c r="F239" s="2">
        <f t="shared" si="3"/>
        <v>0</v>
      </c>
    </row>
    <row r="240" spans="1:6" ht="15">
      <c r="A240" s="179" t="s">
        <v>761</v>
      </c>
      <c r="B240" s="179" t="s">
        <v>54</v>
      </c>
      <c r="C240" s="2">
        <v>9</v>
      </c>
      <c r="D240" s="2">
        <v>79602</v>
      </c>
      <c r="E240" s="162">
        <v>0.526</v>
      </c>
      <c r="F240" s="2">
        <f t="shared" si="3"/>
        <v>0</v>
      </c>
    </row>
    <row r="241" spans="1:6" ht="15">
      <c r="A241" s="178" t="s">
        <v>762</v>
      </c>
      <c r="B241" s="178" t="s">
        <v>55</v>
      </c>
      <c r="C241" s="2">
        <v>5</v>
      </c>
      <c r="D241" s="2">
        <v>46578</v>
      </c>
      <c r="E241" s="162">
        <v>0.34</v>
      </c>
      <c r="F241" s="2">
        <f t="shared" si="3"/>
        <v>0</v>
      </c>
    </row>
    <row r="242" spans="1:6" ht="15">
      <c r="A242" s="179" t="s">
        <v>763</v>
      </c>
      <c r="B242" s="179" t="s">
        <v>764</v>
      </c>
      <c r="C242" s="2">
        <v>9</v>
      </c>
      <c r="D242" s="2">
        <v>71343</v>
      </c>
      <c r="E242" s="162">
        <v>0.486</v>
      </c>
      <c r="F242" s="2">
        <f t="shared" si="3"/>
        <v>0</v>
      </c>
    </row>
    <row r="243" spans="1:6" ht="15">
      <c r="A243" s="178" t="s">
        <v>765</v>
      </c>
      <c r="B243" s="178" t="s">
        <v>766</v>
      </c>
      <c r="C243" s="2">
        <v>5</v>
      </c>
      <c r="D243" s="2">
        <v>55123</v>
      </c>
      <c r="E243" s="162">
        <v>0.406</v>
      </c>
      <c r="F243" s="2">
        <f t="shared" si="3"/>
        <v>0</v>
      </c>
    </row>
    <row r="244" spans="1:6" ht="15">
      <c r="A244" s="179" t="s">
        <v>767</v>
      </c>
      <c r="B244" s="179" t="s">
        <v>768</v>
      </c>
      <c r="C244" s="2">
        <v>9</v>
      </c>
      <c r="D244" s="2">
        <v>83727</v>
      </c>
      <c r="E244" s="162">
        <v>0.647</v>
      </c>
      <c r="F244" s="2">
        <f t="shared" si="3"/>
        <v>0</v>
      </c>
    </row>
    <row r="245" spans="1:6" ht="15">
      <c r="A245" s="178" t="s">
        <v>769</v>
      </c>
      <c r="B245" s="178" t="s">
        <v>56</v>
      </c>
      <c r="C245" s="2">
        <v>6</v>
      </c>
      <c r="D245" s="2">
        <v>63447</v>
      </c>
      <c r="E245" s="162">
        <v>0.469</v>
      </c>
      <c r="F245" s="2">
        <f t="shared" si="3"/>
        <v>0</v>
      </c>
    </row>
    <row r="246" spans="1:6" ht="15">
      <c r="A246" s="179" t="s">
        <v>770</v>
      </c>
      <c r="B246" s="179" t="s">
        <v>57</v>
      </c>
      <c r="C246" s="2">
        <v>5</v>
      </c>
      <c r="D246" s="2">
        <v>44488</v>
      </c>
      <c r="E246" s="162">
        <v>0.364</v>
      </c>
      <c r="F246" s="2">
        <f t="shared" si="3"/>
        <v>0</v>
      </c>
    </row>
    <row r="247" spans="1:6" ht="15">
      <c r="A247" s="178" t="s">
        <v>771</v>
      </c>
      <c r="B247" s="178" t="s">
        <v>58</v>
      </c>
      <c r="C247" s="2">
        <v>4</v>
      </c>
      <c r="D247" s="2">
        <v>40178</v>
      </c>
      <c r="E247" s="162">
        <v>0.321</v>
      </c>
      <c r="F247" s="2">
        <f t="shared" si="3"/>
        <v>0</v>
      </c>
    </row>
    <row r="248" spans="1:6" ht="15">
      <c r="A248" s="179" t="s">
        <v>772</v>
      </c>
      <c r="B248" s="179" t="s">
        <v>773</v>
      </c>
      <c r="C248" s="2">
        <v>29</v>
      </c>
      <c r="D248" s="2">
        <v>212902</v>
      </c>
      <c r="E248" s="162">
        <v>1.308</v>
      </c>
      <c r="F248" s="2">
        <f t="shared" si="3"/>
        <v>0</v>
      </c>
    </row>
    <row r="249" spans="1:6" ht="15">
      <c r="A249" s="178" t="s">
        <v>774</v>
      </c>
      <c r="B249" s="178" t="s">
        <v>59</v>
      </c>
      <c r="C249" s="2">
        <v>14</v>
      </c>
      <c r="D249" s="2">
        <v>115497</v>
      </c>
      <c r="E249" s="162">
        <v>0.727</v>
      </c>
      <c r="F249" s="2">
        <f t="shared" si="3"/>
        <v>0</v>
      </c>
    </row>
    <row r="250" spans="1:6" ht="15">
      <c r="A250" s="179" t="s">
        <v>775</v>
      </c>
      <c r="B250" s="179" t="s">
        <v>60</v>
      </c>
      <c r="C250" s="2">
        <v>6</v>
      </c>
      <c r="D250" s="2">
        <v>84696</v>
      </c>
      <c r="E250" s="162">
        <v>0.574</v>
      </c>
      <c r="F250" s="2">
        <f t="shared" si="3"/>
        <v>0</v>
      </c>
    </row>
    <row r="251" spans="1:6" ht="15">
      <c r="A251" s="178" t="s">
        <v>776</v>
      </c>
      <c r="B251" s="178" t="s">
        <v>777</v>
      </c>
      <c r="C251" s="2">
        <v>49</v>
      </c>
      <c r="D251" s="2">
        <v>732345</v>
      </c>
      <c r="E251" s="162">
        <v>5.542</v>
      </c>
      <c r="F251" s="2">
        <f t="shared" si="3"/>
        <v>0</v>
      </c>
    </row>
    <row r="252" spans="1:6" ht="15">
      <c r="A252" s="179" t="s">
        <v>778</v>
      </c>
      <c r="B252" s="179" t="s">
        <v>61</v>
      </c>
      <c r="C252" s="2">
        <v>28</v>
      </c>
      <c r="D252" s="2">
        <v>410027</v>
      </c>
      <c r="E252" s="162">
        <v>3.642</v>
      </c>
      <c r="F252" s="2">
        <f t="shared" si="3"/>
        <v>0</v>
      </c>
    </row>
    <row r="253" spans="1:6" ht="15">
      <c r="A253" s="178" t="s">
        <v>779</v>
      </c>
      <c r="B253" s="178" t="s">
        <v>62</v>
      </c>
      <c r="C253" s="2">
        <v>17</v>
      </c>
      <c r="D253" s="2">
        <v>329371</v>
      </c>
      <c r="E253" s="162">
        <v>3.069</v>
      </c>
      <c r="F253" s="2">
        <f t="shared" si="3"/>
        <v>0</v>
      </c>
    </row>
    <row r="254" spans="1:6" ht="15">
      <c r="A254" s="179" t="s">
        <v>780</v>
      </c>
      <c r="B254" s="179" t="s">
        <v>781</v>
      </c>
      <c r="C254" s="2">
        <v>46</v>
      </c>
      <c r="D254" s="2">
        <v>557645</v>
      </c>
      <c r="E254" s="162">
        <v>3.956</v>
      </c>
      <c r="F254" s="2">
        <f t="shared" si="3"/>
        <v>0</v>
      </c>
    </row>
    <row r="255" spans="1:6" ht="15">
      <c r="A255" s="178" t="s">
        <v>782</v>
      </c>
      <c r="B255" s="178" t="s">
        <v>63</v>
      </c>
      <c r="C255" s="2">
        <v>27</v>
      </c>
      <c r="D255" s="2">
        <v>314525</v>
      </c>
      <c r="E255" s="162">
        <v>2.695</v>
      </c>
      <c r="F255" s="2">
        <f t="shared" si="3"/>
        <v>0</v>
      </c>
    </row>
    <row r="256" spans="1:6" ht="15">
      <c r="A256" s="179" t="s">
        <v>783</v>
      </c>
      <c r="B256" s="179" t="s">
        <v>64</v>
      </c>
      <c r="C256" s="2">
        <v>17</v>
      </c>
      <c r="D256" s="2">
        <v>234756</v>
      </c>
      <c r="E256" s="162">
        <v>2.103</v>
      </c>
      <c r="F256" s="2">
        <f t="shared" si="3"/>
        <v>0</v>
      </c>
    </row>
    <row r="257" spans="1:6" ht="15">
      <c r="A257" s="178" t="s">
        <v>784</v>
      </c>
      <c r="B257" s="178" t="s">
        <v>785</v>
      </c>
      <c r="C257" s="2">
        <v>41</v>
      </c>
      <c r="D257" s="2">
        <v>531328</v>
      </c>
      <c r="E257" s="162">
        <v>3.855</v>
      </c>
      <c r="F257" s="2">
        <f t="shared" si="3"/>
        <v>0</v>
      </c>
    </row>
    <row r="258" spans="1:6" ht="15">
      <c r="A258" s="179" t="s">
        <v>786</v>
      </c>
      <c r="B258" s="179" t="s">
        <v>65</v>
      </c>
      <c r="C258" s="2">
        <v>25</v>
      </c>
      <c r="D258" s="2">
        <v>288750</v>
      </c>
      <c r="E258" s="162">
        <v>2.311</v>
      </c>
      <c r="F258" s="2">
        <f t="shared" si="3"/>
        <v>0</v>
      </c>
    </row>
    <row r="259" spans="1:6" ht="15">
      <c r="A259" s="178" t="s">
        <v>787</v>
      </c>
      <c r="B259" s="178" t="s">
        <v>66</v>
      </c>
      <c r="C259" s="2">
        <v>16</v>
      </c>
      <c r="D259" s="2">
        <v>200996</v>
      </c>
      <c r="E259" s="162">
        <v>1.691</v>
      </c>
      <c r="F259" s="2">
        <f t="shared" si="3"/>
        <v>0</v>
      </c>
    </row>
    <row r="260" spans="1:6" ht="15">
      <c r="A260" s="179" t="s">
        <v>788</v>
      </c>
      <c r="B260" s="179" t="s">
        <v>789</v>
      </c>
      <c r="C260" s="2">
        <v>29</v>
      </c>
      <c r="D260" s="2">
        <v>324384</v>
      </c>
      <c r="E260" s="162">
        <v>2.422</v>
      </c>
      <c r="F260" s="2">
        <f t="shared" si="3"/>
        <v>0</v>
      </c>
    </row>
    <row r="261" spans="1:6" ht="15">
      <c r="A261" s="178" t="s">
        <v>790</v>
      </c>
      <c r="B261" s="178" t="s">
        <v>67</v>
      </c>
      <c r="C261" s="2">
        <v>16</v>
      </c>
      <c r="D261" s="2">
        <v>210930</v>
      </c>
      <c r="E261" s="162">
        <v>1.64</v>
      </c>
      <c r="F261" s="2">
        <f t="shared" si="3"/>
        <v>0</v>
      </c>
    </row>
    <row r="262" spans="1:6" ht="15">
      <c r="A262" s="179" t="s">
        <v>791</v>
      </c>
      <c r="B262" s="179" t="s">
        <v>68</v>
      </c>
      <c r="C262" s="2">
        <v>10</v>
      </c>
      <c r="D262" s="2">
        <v>140796</v>
      </c>
      <c r="E262" s="162">
        <v>1.264</v>
      </c>
      <c r="F262" s="2">
        <f t="shared" si="3"/>
        <v>0</v>
      </c>
    </row>
    <row r="263" spans="1:6" ht="15">
      <c r="A263" s="178" t="s">
        <v>792</v>
      </c>
      <c r="B263" s="178" t="s">
        <v>793</v>
      </c>
      <c r="C263" s="2">
        <v>60</v>
      </c>
      <c r="D263" s="2">
        <v>986894</v>
      </c>
      <c r="E263" s="162">
        <v>7.12</v>
      </c>
      <c r="F263" s="2">
        <f t="shared" si="3"/>
        <v>0</v>
      </c>
    </row>
    <row r="264" spans="1:6" ht="15">
      <c r="A264" s="179" t="s">
        <v>794</v>
      </c>
      <c r="B264" s="179" t="s">
        <v>795</v>
      </c>
      <c r="C264" s="2">
        <v>21</v>
      </c>
      <c r="D264" s="2">
        <v>454109</v>
      </c>
      <c r="E264" s="162">
        <v>3.216</v>
      </c>
      <c r="F264" s="2">
        <f t="shared" si="3"/>
        <v>0</v>
      </c>
    </row>
    <row r="265" spans="1:6" ht="15">
      <c r="A265" s="178" t="s">
        <v>796</v>
      </c>
      <c r="B265" s="178" t="s">
        <v>797</v>
      </c>
      <c r="C265" s="2">
        <v>37</v>
      </c>
      <c r="D265" s="2">
        <v>527315</v>
      </c>
      <c r="E265" s="162">
        <v>3.382</v>
      </c>
      <c r="F265" s="2">
        <f t="shared" si="3"/>
        <v>0</v>
      </c>
    </row>
    <row r="266" spans="1:6" ht="15">
      <c r="A266" s="179" t="s">
        <v>798</v>
      </c>
      <c r="B266" s="179" t="s">
        <v>799</v>
      </c>
      <c r="C266" s="2">
        <v>15</v>
      </c>
      <c r="D266" s="2">
        <v>197219</v>
      </c>
      <c r="E266" s="162">
        <v>1.522</v>
      </c>
      <c r="F266" s="2">
        <f t="shared" si="3"/>
        <v>0</v>
      </c>
    </row>
    <row r="267" spans="1:6" ht="15">
      <c r="A267" s="178" t="s">
        <v>800</v>
      </c>
      <c r="B267" s="178" t="s">
        <v>801</v>
      </c>
      <c r="C267" s="2">
        <v>17</v>
      </c>
      <c r="D267" s="2">
        <v>172500</v>
      </c>
      <c r="E267" s="162">
        <v>1.168</v>
      </c>
      <c r="F267" s="2">
        <f aca="true" t="shared" si="4" ref="F267:F330">$F$6*E267</f>
        <v>0</v>
      </c>
    </row>
    <row r="268" spans="1:6" ht="15">
      <c r="A268" s="179" t="s">
        <v>802</v>
      </c>
      <c r="B268" s="179" t="s">
        <v>69</v>
      </c>
      <c r="C268" s="2">
        <v>6</v>
      </c>
      <c r="D268" s="2">
        <v>90833</v>
      </c>
      <c r="E268" s="162">
        <v>0.687</v>
      </c>
      <c r="F268" s="2">
        <f t="shared" si="4"/>
        <v>0</v>
      </c>
    </row>
    <row r="269" spans="1:6" ht="15">
      <c r="A269" s="178" t="s">
        <v>803</v>
      </c>
      <c r="B269" s="178" t="s">
        <v>70</v>
      </c>
      <c r="C269" s="2">
        <v>5</v>
      </c>
      <c r="D269" s="2">
        <v>65744</v>
      </c>
      <c r="E269" s="162">
        <v>0.564</v>
      </c>
      <c r="F269" s="2">
        <f t="shared" si="4"/>
        <v>0</v>
      </c>
    </row>
    <row r="270" spans="1:6" ht="15">
      <c r="A270" s="179" t="s">
        <v>804</v>
      </c>
      <c r="B270" s="179" t="s">
        <v>71</v>
      </c>
      <c r="C270" s="2">
        <v>13</v>
      </c>
      <c r="D270" s="2">
        <v>168156</v>
      </c>
      <c r="E270" s="162">
        <v>1.237</v>
      </c>
      <c r="F270" s="2">
        <f t="shared" si="4"/>
        <v>0</v>
      </c>
    </row>
    <row r="271" spans="1:6" ht="15">
      <c r="A271" s="178" t="s">
        <v>805</v>
      </c>
      <c r="B271" s="178" t="s">
        <v>72</v>
      </c>
      <c r="C271" s="2">
        <v>6</v>
      </c>
      <c r="D271" s="2">
        <v>107732</v>
      </c>
      <c r="E271" s="162">
        <v>0.896</v>
      </c>
      <c r="F271" s="2">
        <f t="shared" si="4"/>
        <v>0</v>
      </c>
    </row>
    <row r="272" spans="1:6" ht="15">
      <c r="A272" s="179" t="s">
        <v>806</v>
      </c>
      <c r="B272" s="179" t="s">
        <v>73</v>
      </c>
      <c r="C272" s="2">
        <v>5</v>
      </c>
      <c r="D272" s="2">
        <v>95349</v>
      </c>
      <c r="E272" s="162">
        <v>0.823</v>
      </c>
      <c r="F272" s="2">
        <f t="shared" si="4"/>
        <v>0</v>
      </c>
    </row>
    <row r="273" spans="1:6" ht="15">
      <c r="A273" s="178" t="s">
        <v>807</v>
      </c>
      <c r="B273" s="178" t="s">
        <v>74</v>
      </c>
      <c r="C273" s="2">
        <v>4</v>
      </c>
      <c r="D273" s="2">
        <v>72742</v>
      </c>
      <c r="E273" s="162">
        <v>0.718</v>
      </c>
      <c r="F273" s="2">
        <f t="shared" si="4"/>
        <v>0</v>
      </c>
    </row>
    <row r="274" spans="1:6" ht="15">
      <c r="A274" s="179" t="s">
        <v>808</v>
      </c>
      <c r="B274" s="179" t="s">
        <v>809</v>
      </c>
      <c r="C274" s="2">
        <v>6</v>
      </c>
      <c r="D274" s="2">
        <v>161639</v>
      </c>
      <c r="E274" s="162">
        <v>1.041</v>
      </c>
      <c r="F274" s="2">
        <f t="shared" si="4"/>
        <v>0</v>
      </c>
    </row>
    <row r="275" spans="1:6" ht="15">
      <c r="A275" s="178" t="s">
        <v>810</v>
      </c>
      <c r="B275" s="178" t="s">
        <v>811</v>
      </c>
      <c r="C275" s="2">
        <v>5</v>
      </c>
      <c r="D275" s="2">
        <v>102815</v>
      </c>
      <c r="E275" s="162">
        <v>0.882</v>
      </c>
      <c r="F275" s="2">
        <f t="shared" si="4"/>
        <v>0</v>
      </c>
    </row>
    <row r="276" spans="1:6" ht="15">
      <c r="A276" s="179" t="s">
        <v>812</v>
      </c>
      <c r="B276" s="179" t="s">
        <v>75</v>
      </c>
      <c r="C276" s="2">
        <v>12</v>
      </c>
      <c r="D276" s="2">
        <v>129850</v>
      </c>
      <c r="E276" s="162">
        <v>1.186</v>
      </c>
      <c r="F276" s="2">
        <f t="shared" si="4"/>
        <v>0</v>
      </c>
    </row>
    <row r="277" spans="1:6" ht="15">
      <c r="A277" s="178" t="s">
        <v>813</v>
      </c>
      <c r="B277" s="178" t="s">
        <v>76</v>
      </c>
      <c r="C277" s="2">
        <v>5</v>
      </c>
      <c r="D277" s="2">
        <v>87497</v>
      </c>
      <c r="E277" s="162">
        <v>0.892</v>
      </c>
      <c r="F277" s="2">
        <f t="shared" si="4"/>
        <v>0</v>
      </c>
    </row>
    <row r="278" spans="1:6" ht="15">
      <c r="A278" s="179" t="s">
        <v>814</v>
      </c>
      <c r="B278" s="179" t="s">
        <v>3056</v>
      </c>
      <c r="C278" s="2">
        <v>41</v>
      </c>
      <c r="D278" s="2">
        <v>473187</v>
      </c>
      <c r="E278" s="162">
        <v>2.874</v>
      </c>
      <c r="F278" s="2">
        <f t="shared" si="4"/>
        <v>0</v>
      </c>
    </row>
    <row r="279" spans="1:6" ht="15">
      <c r="A279" s="178" t="s">
        <v>815</v>
      </c>
      <c r="B279" s="178" t="s">
        <v>3057</v>
      </c>
      <c r="C279" s="2">
        <v>21</v>
      </c>
      <c r="D279" s="2">
        <v>255640</v>
      </c>
      <c r="E279" s="162">
        <v>1.652</v>
      </c>
      <c r="F279" s="2">
        <f t="shared" si="4"/>
        <v>0</v>
      </c>
    </row>
    <row r="280" spans="1:6" ht="15">
      <c r="A280" s="179" t="s">
        <v>816</v>
      </c>
      <c r="B280" s="179" t="s">
        <v>3058</v>
      </c>
      <c r="C280" s="2">
        <v>9</v>
      </c>
      <c r="D280" s="2">
        <v>138560</v>
      </c>
      <c r="E280" s="162">
        <v>1.059</v>
      </c>
      <c r="F280" s="2">
        <f t="shared" si="4"/>
        <v>0</v>
      </c>
    </row>
    <row r="281" spans="1:6" ht="15">
      <c r="A281" s="178" t="s">
        <v>817</v>
      </c>
      <c r="B281" s="178" t="s">
        <v>818</v>
      </c>
      <c r="C281" s="2">
        <v>30</v>
      </c>
      <c r="D281" s="2">
        <v>210670</v>
      </c>
      <c r="E281" s="162">
        <v>1.334</v>
      </c>
      <c r="F281" s="2">
        <f t="shared" si="4"/>
        <v>0</v>
      </c>
    </row>
    <row r="282" spans="1:6" ht="15">
      <c r="A282" s="179" t="s">
        <v>819</v>
      </c>
      <c r="B282" s="179" t="s">
        <v>77</v>
      </c>
      <c r="C282" s="2">
        <v>23</v>
      </c>
      <c r="D282" s="2">
        <v>166952</v>
      </c>
      <c r="E282" s="162">
        <v>1.026</v>
      </c>
      <c r="F282" s="2">
        <f t="shared" si="4"/>
        <v>0</v>
      </c>
    </row>
    <row r="283" spans="1:6" ht="15">
      <c r="A283" s="178" t="s">
        <v>820</v>
      </c>
      <c r="B283" s="178" t="s">
        <v>78</v>
      </c>
      <c r="C283" s="2">
        <v>17</v>
      </c>
      <c r="D283" s="2">
        <v>133167</v>
      </c>
      <c r="E283" s="162">
        <v>0.794</v>
      </c>
      <c r="F283" s="2">
        <f t="shared" si="4"/>
        <v>0</v>
      </c>
    </row>
    <row r="284" spans="1:6" ht="15">
      <c r="A284" s="179" t="s">
        <v>821</v>
      </c>
      <c r="B284" s="179" t="s">
        <v>822</v>
      </c>
      <c r="C284" s="2">
        <v>23</v>
      </c>
      <c r="D284" s="2">
        <v>197091</v>
      </c>
      <c r="E284" s="162">
        <v>1.346</v>
      </c>
      <c r="F284" s="2">
        <f t="shared" si="4"/>
        <v>0</v>
      </c>
    </row>
    <row r="285" spans="1:6" ht="15">
      <c r="A285" s="178" t="s">
        <v>823</v>
      </c>
      <c r="B285" s="178" t="s">
        <v>824</v>
      </c>
      <c r="C285" s="2">
        <v>10</v>
      </c>
      <c r="D285" s="2">
        <v>112775</v>
      </c>
      <c r="E285" s="162">
        <v>0.798</v>
      </c>
      <c r="F285" s="2">
        <f t="shared" si="4"/>
        <v>0</v>
      </c>
    </row>
    <row r="286" spans="1:6" ht="15">
      <c r="A286" s="179" t="s">
        <v>825</v>
      </c>
      <c r="B286" s="179" t="s">
        <v>826</v>
      </c>
      <c r="C286" s="2">
        <v>9</v>
      </c>
      <c r="D286" s="2">
        <v>76718</v>
      </c>
      <c r="E286" s="162">
        <v>0.563</v>
      </c>
      <c r="F286" s="2">
        <f t="shared" si="4"/>
        <v>0</v>
      </c>
    </row>
    <row r="287" spans="1:6" ht="15">
      <c r="A287" s="178" t="s">
        <v>827</v>
      </c>
      <c r="B287" s="178" t="s">
        <v>828</v>
      </c>
      <c r="C287" s="2">
        <v>28</v>
      </c>
      <c r="D287" s="2">
        <v>241594</v>
      </c>
      <c r="E287" s="162">
        <v>1.483</v>
      </c>
      <c r="F287" s="2">
        <f t="shared" si="4"/>
        <v>0</v>
      </c>
    </row>
    <row r="288" spans="1:6" ht="15">
      <c r="A288" s="179" t="s">
        <v>829</v>
      </c>
      <c r="B288" s="179" t="s">
        <v>830</v>
      </c>
      <c r="C288" s="2">
        <v>15</v>
      </c>
      <c r="D288" s="2">
        <v>136082</v>
      </c>
      <c r="E288" s="162">
        <v>0.883</v>
      </c>
      <c r="F288" s="2">
        <f t="shared" si="4"/>
        <v>0</v>
      </c>
    </row>
    <row r="289" spans="1:6" ht="15">
      <c r="A289" s="178" t="s">
        <v>831</v>
      </c>
      <c r="B289" s="178" t="s">
        <v>832</v>
      </c>
      <c r="C289" s="2">
        <v>13</v>
      </c>
      <c r="D289" s="2">
        <v>117999</v>
      </c>
      <c r="E289" s="162">
        <v>0.791</v>
      </c>
      <c r="F289" s="2">
        <f t="shared" si="4"/>
        <v>0</v>
      </c>
    </row>
    <row r="290" spans="1:6" ht="15">
      <c r="A290" s="179" t="s">
        <v>833</v>
      </c>
      <c r="B290" s="179" t="s">
        <v>79</v>
      </c>
      <c r="C290" s="2">
        <v>9</v>
      </c>
      <c r="D290" s="2">
        <v>90580</v>
      </c>
      <c r="E290" s="162">
        <v>0.611</v>
      </c>
      <c r="F290" s="2">
        <f t="shared" si="4"/>
        <v>0</v>
      </c>
    </row>
    <row r="291" spans="1:6" ht="15">
      <c r="A291" s="178" t="s">
        <v>834</v>
      </c>
      <c r="B291" s="178" t="s">
        <v>80</v>
      </c>
      <c r="C291" s="2">
        <v>5</v>
      </c>
      <c r="D291" s="2">
        <v>54485</v>
      </c>
      <c r="E291" s="162">
        <v>0.46</v>
      </c>
      <c r="F291" s="2">
        <f t="shared" si="4"/>
        <v>0</v>
      </c>
    </row>
    <row r="292" spans="1:6" ht="15">
      <c r="A292" s="179" t="s">
        <v>835</v>
      </c>
      <c r="B292" s="179" t="s">
        <v>836</v>
      </c>
      <c r="C292" s="2">
        <v>18</v>
      </c>
      <c r="D292" s="2">
        <v>141965</v>
      </c>
      <c r="E292" s="162">
        <v>0.881</v>
      </c>
      <c r="F292" s="2">
        <f t="shared" si="4"/>
        <v>0</v>
      </c>
    </row>
    <row r="293" spans="1:6" ht="15">
      <c r="A293" s="178" t="s">
        <v>837</v>
      </c>
      <c r="B293" s="178" t="s">
        <v>81</v>
      </c>
      <c r="C293" s="2">
        <v>12</v>
      </c>
      <c r="D293" s="2">
        <v>86031</v>
      </c>
      <c r="E293" s="162">
        <v>0.596</v>
      </c>
      <c r="F293" s="2">
        <f t="shared" si="4"/>
        <v>0</v>
      </c>
    </row>
    <row r="294" spans="1:6" ht="15">
      <c r="A294" s="179" t="s">
        <v>838</v>
      </c>
      <c r="B294" s="179" t="s">
        <v>82</v>
      </c>
      <c r="C294" s="2">
        <v>6</v>
      </c>
      <c r="D294" s="2">
        <v>54375</v>
      </c>
      <c r="E294" s="162">
        <v>0.423</v>
      </c>
      <c r="F294" s="2">
        <f t="shared" si="4"/>
        <v>0</v>
      </c>
    </row>
    <row r="295" spans="1:6" ht="15">
      <c r="A295" s="178" t="s">
        <v>839</v>
      </c>
      <c r="B295" s="178" t="s">
        <v>83</v>
      </c>
      <c r="C295" s="2">
        <v>6</v>
      </c>
      <c r="D295" s="2">
        <v>72267</v>
      </c>
      <c r="E295" s="162">
        <v>0.498</v>
      </c>
      <c r="F295" s="2">
        <f t="shared" si="4"/>
        <v>0</v>
      </c>
    </row>
    <row r="296" spans="1:6" ht="15">
      <c r="A296" s="179" t="s">
        <v>840</v>
      </c>
      <c r="B296" s="179" t="s">
        <v>84</v>
      </c>
      <c r="C296" s="2">
        <v>5</v>
      </c>
      <c r="D296" s="2">
        <v>54999</v>
      </c>
      <c r="E296" s="162">
        <v>0.417</v>
      </c>
      <c r="F296" s="2">
        <f t="shared" si="4"/>
        <v>0</v>
      </c>
    </row>
    <row r="297" spans="1:6" ht="15">
      <c r="A297" s="178" t="s">
        <v>841</v>
      </c>
      <c r="B297" s="178" t="s">
        <v>842</v>
      </c>
      <c r="C297" s="2">
        <v>26</v>
      </c>
      <c r="D297" s="2">
        <v>210619</v>
      </c>
      <c r="E297" s="162">
        <v>1.302</v>
      </c>
      <c r="F297" s="2">
        <f t="shared" si="4"/>
        <v>0</v>
      </c>
    </row>
    <row r="298" spans="1:6" ht="15">
      <c r="A298" s="179" t="s">
        <v>843</v>
      </c>
      <c r="B298" s="179" t="s">
        <v>844</v>
      </c>
      <c r="C298" s="2">
        <v>14</v>
      </c>
      <c r="D298" s="2">
        <v>113435</v>
      </c>
      <c r="E298" s="162">
        <v>0.699</v>
      </c>
      <c r="F298" s="2">
        <f t="shared" si="4"/>
        <v>0</v>
      </c>
    </row>
    <row r="299" spans="1:6" ht="15">
      <c r="A299" s="178" t="s">
        <v>845</v>
      </c>
      <c r="B299" s="178" t="s">
        <v>846</v>
      </c>
      <c r="C299" s="2">
        <v>6</v>
      </c>
      <c r="D299" s="2">
        <v>72029</v>
      </c>
      <c r="E299" s="162">
        <v>0.509</v>
      </c>
      <c r="F299" s="2">
        <f t="shared" si="4"/>
        <v>0</v>
      </c>
    </row>
    <row r="300" spans="1:6" ht="15">
      <c r="A300" s="179" t="s">
        <v>2660</v>
      </c>
      <c r="B300" s="179" t="s">
        <v>2661</v>
      </c>
      <c r="C300" s="2">
        <v>56</v>
      </c>
      <c r="D300" s="2">
        <v>2026318</v>
      </c>
      <c r="E300" s="162">
        <v>17.345</v>
      </c>
      <c r="F300" s="2">
        <f t="shared" si="4"/>
        <v>0</v>
      </c>
    </row>
    <row r="301" spans="1:6" ht="15">
      <c r="A301" s="178" t="s">
        <v>847</v>
      </c>
      <c r="B301" s="178" t="s">
        <v>86</v>
      </c>
      <c r="C301" s="2">
        <v>35</v>
      </c>
      <c r="D301" s="2">
        <v>99999999</v>
      </c>
      <c r="E301" s="162">
        <v>14.382</v>
      </c>
      <c r="F301" s="2">
        <f t="shared" si="4"/>
        <v>0</v>
      </c>
    </row>
    <row r="302" spans="1:6" ht="15">
      <c r="A302" s="179" t="s">
        <v>848</v>
      </c>
      <c r="B302" s="179" t="s">
        <v>849</v>
      </c>
      <c r="C302" s="2">
        <v>40</v>
      </c>
      <c r="D302" s="2">
        <v>725818</v>
      </c>
      <c r="E302" s="162">
        <v>5.308</v>
      </c>
      <c r="F302" s="2">
        <f t="shared" si="4"/>
        <v>0</v>
      </c>
    </row>
    <row r="303" spans="1:6" ht="15">
      <c r="A303" s="178" t="s">
        <v>850</v>
      </c>
      <c r="B303" s="178" t="s">
        <v>87</v>
      </c>
      <c r="C303" s="2">
        <v>18</v>
      </c>
      <c r="D303" s="2">
        <v>456690</v>
      </c>
      <c r="E303" s="162">
        <v>3.524</v>
      </c>
      <c r="F303" s="2">
        <f t="shared" si="4"/>
        <v>0</v>
      </c>
    </row>
    <row r="304" spans="1:6" ht="15">
      <c r="A304" s="179" t="s">
        <v>851</v>
      </c>
      <c r="B304" s="179" t="s">
        <v>88</v>
      </c>
      <c r="C304" s="2">
        <v>18</v>
      </c>
      <c r="D304" s="2">
        <v>421685</v>
      </c>
      <c r="E304" s="162">
        <v>3.237</v>
      </c>
      <c r="F304" s="2">
        <f t="shared" si="4"/>
        <v>0</v>
      </c>
    </row>
    <row r="305" spans="1:6" ht="15">
      <c r="A305" s="178" t="s">
        <v>852</v>
      </c>
      <c r="B305" s="178" t="s">
        <v>3059</v>
      </c>
      <c r="C305" s="2">
        <v>45</v>
      </c>
      <c r="D305" s="2">
        <v>494636</v>
      </c>
      <c r="E305" s="162">
        <v>3.232</v>
      </c>
      <c r="F305" s="2">
        <f t="shared" si="4"/>
        <v>0</v>
      </c>
    </row>
    <row r="306" spans="1:6" ht="15">
      <c r="A306" s="179" t="s">
        <v>853</v>
      </c>
      <c r="B306" s="179" t="s">
        <v>3060</v>
      </c>
      <c r="C306" s="2">
        <v>24</v>
      </c>
      <c r="D306" s="2">
        <v>233717</v>
      </c>
      <c r="E306" s="162">
        <v>1.76</v>
      </c>
      <c r="F306" s="2">
        <f t="shared" si="4"/>
        <v>0</v>
      </c>
    </row>
    <row r="307" spans="1:6" ht="15">
      <c r="A307" s="178" t="s">
        <v>854</v>
      </c>
      <c r="B307" s="178" t="s">
        <v>3061</v>
      </c>
      <c r="C307" s="2">
        <v>18</v>
      </c>
      <c r="D307" s="2">
        <v>211708</v>
      </c>
      <c r="E307" s="162">
        <v>1.499</v>
      </c>
      <c r="F307" s="2">
        <f t="shared" si="4"/>
        <v>0</v>
      </c>
    </row>
    <row r="308" spans="1:6" ht="15">
      <c r="A308" s="179" t="s">
        <v>855</v>
      </c>
      <c r="B308" s="179" t="s">
        <v>89</v>
      </c>
      <c r="C308" s="2">
        <v>26</v>
      </c>
      <c r="D308" s="2">
        <v>331906</v>
      </c>
      <c r="E308" s="162">
        <v>2.606</v>
      </c>
      <c r="F308" s="2">
        <f t="shared" si="4"/>
        <v>0</v>
      </c>
    </row>
    <row r="309" spans="1:6" ht="15">
      <c r="A309" s="178" t="s">
        <v>856</v>
      </c>
      <c r="B309" s="178" t="s">
        <v>90</v>
      </c>
      <c r="C309" s="2">
        <v>13</v>
      </c>
      <c r="D309" s="2">
        <v>215547</v>
      </c>
      <c r="E309" s="162">
        <v>1.677</v>
      </c>
      <c r="F309" s="2">
        <f t="shared" si="4"/>
        <v>0</v>
      </c>
    </row>
    <row r="310" spans="1:6" ht="15">
      <c r="A310" s="179" t="s">
        <v>857</v>
      </c>
      <c r="B310" s="179" t="s">
        <v>858</v>
      </c>
      <c r="C310" s="2">
        <v>32</v>
      </c>
      <c r="D310" s="2">
        <v>493565</v>
      </c>
      <c r="E310" s="162">
        <v>3.241</v>
      </c>
      <c r="F310" s="2">
        <f t="shared" si="4"/>
        <v>0</v>
      </c>
    </row>
    <row r="311" spans="1:6" ht="15">
      <c r="A311" s="178" t="s">
        <v>859</v>
      </c>
      <c r="B311" s="178" t="s">
        <v>91</v>
      </c>
      <c r="C311" s="2">
        <v>15</v>
      </c>
      <c r="D311" s="2">
        <v>235526</v>
      </c>
      <c r="E311" s="162">
        <v>2.022</v>
      </c>
      <c r="F311" s="2">
        <f t="shared" si="4"/>
        <v>0</v>
      </c>
    </row>
    <row r="312" spans="1:6" ht="15">
      <c r="A312" s="179" t="s">
        <v>860</v>
      </c>
      <c r="B312" s="179" t="s">
        <v>92</v>
      </c>
      <c r="C312" s="2">
        <v>11</v>
      </c>
      <c r="D312" s="2">
        <v>186917</v>
      </c>
      <c r="E312" s="162">
        <v>1.708</v>
      </c>
      <c r="F312" s="2">
        <f t="shared" si="4"/>
        <v>0</v>
      </c>
    </row>
    <row r="313" spans="1:6" ht="15">
      <c r="A313" s="178" t="s">
        <v>861</v>
      </c>
      <c r="B313" s="178" t="s">
        <v>862</v>
      </c>
      <c r="C313" s="2">
        <v>28</v>
      </c>
      <c r="D313" s="2">
        <v>268025</v>
      </c>
      <c r="E313" s="162">
        <v>2.005</v>
      </c>
      <c r="F313" s="2">
        <f t="shared" si="4"/>
        <v>0</v>
      </c>
    </row>
    <row r="314" spans="1:6" ht="15">
      <c r="A314" s="179" t="s">
        <v>863</v>
      </c>
      <c r="B314" s="179" t="s">
        <v>230</v>
      </c>
      <c r="C314" s="2">
        <v>15</v>
      </c>
      <c r="D314" s="2">
        <v>175186</v>
      </c>
      <c r="E314" s="162">
        <v>1.344</v>
      </c>
      <c r="F314" s="2">
        <f t="shared" si="4"/>
        <v>0</v>
      </c>
    </row>
    <row r="315" spans="1:6" ht="15">
      <c r="A315" s="178" t="s">
        <v>864</v>
      </c>
      <c r="B315" s="178" t="s">
        <v>231</v>
      </c>
      <c r="C315" s="2">
        <v>9</v>
      </c>
      <c r="D315" s="2">
        <v>130252</v>
      </c>
      <c r="E315" s="162">
        <v>1.075</v>
      </c>
      <c r="F315" s="2">
        <f t="shared" si="4"/>
        <v>0</v>
      </c>
    </row>
    <row r="316" spans="1:6" ht="15">
      <c r="A316" s="179" t="s">
        <v>865</v>
      </c>
      <c r="B316" s="179" t="s">
        <v>866</v>
      </c>
      <c r="C316" s="2">
        <v>22</v>
      </c>
      <c r="D316" s="2">
        <v>307809</v>
      </c>
      <c r="E316" s="162">
        <v>1.905</v>
      </c>
      <c r="F316" s="2">
        <f t="shared" si="4"/>
        <v>0</v>
      </c>
    </row>
    <row r="317" spans="1:6" ht="15">
      <c r="A317" s="178" t="s">
        <v>867</v>
      </c>
      <c r="B317" s="178" t="s">
        <v>868</v>
      </c>
      <c r="C317" s="2">
        <v>17</v>
      </c>
      <c r="D317" s="2">
        <v>246085</v>
      </c>
      <c r="E317" s="162">
        <v>1.565</v>
      </c>
      <c r="F317" s="2">
        <f t="shared" si="4"/>
        <v>0</v>
      </c>
    </row>
    <row r="318" spans="1:6" ht="15">
      <c r="A318" s="179" t="s">
        <v>869</v>
      </c>
      <c r="B318" s="179" t="s">
        <v>870</v>
      </c>
      <c r="C318" s="2">
        <v>64</v>
      </c>
      <c r="D318" s="2">
        <v>771487</v>
      </c>
      <c r="E318" s="162">
        <v>4.287</v>
      </c>
      <c r="F318" s="2">
        <f t="shared" si="4"/>
        <v>0</v>
      </c>
    </row>
    <row r="319" spans="1:6" ht="15">
      <c r="A319" s="178" t="s">
        <v>871</v>
      </c>
      <c r="B319" s="178" t="s">
        <v>872</v>
      </c>
      <c r="C319" s="2">
        <v>23</v>
      </c>
      <c r="D319" s="2">
        <v>215095</v>
      </c>
      <c r="E319" s="162">
        <v>1.457</v>
      </c>
      <c r="F319" s="2">
        <f t="shared" si="4"/>
        <v>0</v>
      </c>
    </row>
    <row r="320" spans="1:6" ht="15">
      <c r="A320" s="179" t="s">
        <v>873</v>
      </c>
      <c r="B320" s="179" t="s">
        <v>874</v>
      </c>
      <c r="C320" s="2">
        <v>14</v>
      </c>
      <c r="D320" s="2">
        <v>167102</v>
      </c>
      <c r="E320" s="162">
        <v>1.064</v>
      </c>
      <c r="F320" s="2">
        <f t="shared" si="4"/>
        <v>0</v>
      </c>
    </row>
    <row r="321" spans="1:6" ht="15">
      <c r="A321" s="178" t="s">
        <v>875</v>
      </c>
      <c r="B321" s="178" t="s">
        <v>3062</v>
      </c>
      <c r="C321" s="2">
        <v>13</v>
      </c>
      <c r="D321" s="2">
        <v>213695</v>
      </c>
      <c r="E321" s="162">
        <v>1.449</v>
      </c>
      <c r="F321" s="2">
        <f t="shared" si="4"/>
        <v>0</v>
      </c>
    </row>
    <row r="322" spans="1:6" ht="15">
      <c r="A322" s="179" t="s">
        <v>876</v>
      </c>
      <c r="B322" s="179" t="s">
        <v>3063</v>
      </c>
      <c r="C322" s="2">
        <v>9</v>
      </c>
      <c r="D322" s="2">
        <v>195745</v>
      </c>
      <c r="E322" s="162">
        <v>1.428</v>
      </c>
      <c r="F322" s="2">
        <f t="shared" si="4"/>
        <v>0</v>
      </c>
    </row>
    <row r="323" spans="1:6" ht="15">
      <c r="A323" s="178" t="s">
        <v>877</v>
      </c>
      <c r="B323" s="178" t="s">
        <v>878</v>
      </c>
      <c r="C323" s="2">
        <v>43</v>
      </c>
      <c r="D323" s="2">
        <v>335166</v>
      </c>
      <c r="E323" s="162">
        <v>2.359</v>
      </c>
      <c r="F323" s="2">
        <f t="shared" si="4"/>
        <v>0</v>
      </c>
    </row>
    <row r="324" spans="1:6" ht="15">
      <c r="A324" s="179" t="s">
        <v>879</v>
      </c>
      <c r="B324" s="179" t="s">
        <v>880</v>
      </c>
      <c r="C324" s="2">
        <v>23</v>
      </c>
      <c r="D324" s="2">
        <v>174303</v>
      </c>
      <c r="E324" s="162">
        <v>1.093</v>
      </c>
      <c r="F324" s="2">
        <f t="shared" si="4"/>
        <v>0</v>
      </c>
    </row>
    <row r="325" spans="1:6" ht="15">
      <c r="A325" s="178" t="s">
        <v>881</v>
      </c>
      <c r="B325" s="178" t="s">
        <v>882</v>
      </c>
      <c r="C325" s="2">
        <v>21</v>
      </c>
      <c r="D325" s="2">
        <v>153468</v>
      </c>
      <c r="E325" s="162">
        <v>0.986</v>
      </c>
      <c r="F325" s="2">
        <f t="shared" si="4"/>
        <v>0</v>
      </c>
    </row>
    <row r="326" spans="1:6" ht="15">
      <c r="A326" s="179" t="s">
        <v>883</v>
      </c>
      <c r="B326" s="179" t="s">
        <v>884</v>
      </c>
      <c r="C326" s="2">
        <v>29</v>
      </c>
      <c r="D326" s="2">
        <v>192939</v>
      </c>
      <c r="E326" s="162">
        <v>1.253</v>
      </c>
      <c r="F326" s="2">
        <f t="shared" si="4"/>
        <v>0</v>
      </c>
    </row>
    <row r="327" spans="1:6" ht="15">
      <c r="A327" s="178" t="s">
        <v>885</v>
      </c>
      <c r="B327" s="178" t="s">
        <v>886</v>
      </c>
      <c r="C327" s="2">
        <v>23</v>
      </c>
      <c r="D327" s="2">
        <v>160676</v>
      </c>
      <c r="E327" s="162">
        <v>1.068</v>
      </c>
      <c r="F327" s="2">
        <f t="shared" si="4"/>
        <v>0</v>
      </c>
    </row>
    <row r="328" spans="1:6" ht="15">
      <c r="A328" s="179" t="s">
        <v>887</v>
      </c>
      <c r="B328" s="179" t="s">
        <v>888</v>
      </c>
      <c r="C328" s="2">
        <v>20</v>
      </c>
      <c r="D328" s="2">
        <v>152360</v>
      </c>
      <c r="E328" s="162">
        <v>0.944</v>
      </c>
      <c r="F328" s="2">
        <f t="shared" si="4"/>
        <v>0</v>
      </c>
    </row>
    <row r="329" spans="1:6" ht="15">
      <c r="A329" s="178" t="s">
        <v>889</v>
      </c>
      <c r="B329" s="178" t="s">
        <v>890</v>
      </c>
      <c r="C329" s="2">
        <v>36</v>
      </c>
      <c r="D329" s="2">
        <v>279351</v>
      </c>
      <c r="E329" s="162">
        <v>1.76</v>
      </c>
      <c r="F329" s="2">
        <f t="shared" si="4"/>
        <v>0</v>
      </c>
    </row>
    <row r="330" spans="1:6" ht="15">
      <c r="A330" s="179" t="s">
        <v>891</v>
      </c>
      <c r="B330" s="179" t="s">
        <v>892</v>
      </c>
      <c r="C330" s="2">
        <v>15</v>
      </c>
      <c r="D330" s="2">
        <v>120398</v>
      </c>
      <c r="E330" s="162">
        <v>0.837</v>
      </c>
      <c r="F330" s="2">
        <f t="shared" si="4"/>
        <v>0</v>
      </c>
    </row>
    <row r="331" spans="1:6" ht="15">
      <c r="A331" s="178" t="s">
        <v>893</v>
      </c>
      <c r="B331" s="178" t="s">
        <v>894</v>
      </c>
      <c r="C331" s="2">
        <v>10</v>
      </c>
      <c r="D331" s="2">
        <v>84060</v>
      </c>
      <c r="E331" s="162">
        <v>0.627</v>
      </c>
      <c r="F331" s="2">
        <f aca="true" t="shared" si="5" ref="F331:F394">$F$6*E331</f>
        <v>0</v>
      </c>
    </row>
    <row r="332" spans="1:6" ht="15">
      <c r="A332" s="179" t="s">
        <v>895</v>
      </c>
      <c r="B332" s="179" t="s">
        <v>896</v>
      </c>
      <c r="C332" s="2">
        <v>32</v>
      </c>
      <c r="D332" s="2">
        <v>306739</v>
      </c>
      <c r="E332" s="162">
        <v>1.898</v>
      </c>
      <c r="F332" s="2">
        <f t="shared" si="5"/>
        <v>0</v>
      </c>
    </row>
    <row r="333" spans="1:6" ht="15">
      <c r="A333" s="178" t="s">
        <v>897</v>
      </c>
      <c r="B333" s="178" t="s">
        <v>93</v>
      </c>
      <c r="C333" s="2">
        <v>23</v>
      </c>
      <c r="D333" s="2">
        <v>185509</v>
      </c>
      <c r="E333" s="162">
        <v>1.181</v>
      </c>
      <c r="F333" s="2">
        <f t="shared" si="5"/>
        <v>0</v>
      </c>
    </row>
    <row r="334" spans="1:6" ht="15">
      <c r="A334" s="179" t="s">
        <v>898</v>
      </c>
      <c r="B334" s="179" t="s">
        <v>94</v>
      </c>
      <c r="C334" s="2">
        <v>13</v>
      </c>
      <c r="D334" s="2">
        <v>118527</v>
      </c>
      <c r="E334" s="162">
        <v>0.857</v>
      </c>
      <c r="F334" s="2">
        <f t="shared" si="5"/>
        <v>0</v>
      </c>
    </row>
    <row r="335" spans="1:6" ht="15">
      <c r="A335" s="178" t="s">
        <v>899</v>
      </c>
      <c r="B335" s="178" t="s">
        <v>900</v>
      </c>
      <c r="C335" s="2">
        <v>22</v>
      </c>
      <c r="D335" s="2">
        <v>193695</v>
      </c>
      <c r="E335" s="162">
        <v>1.297</v>
      </c>
      <c r="F335" s="2">
        <f t="shared" si="5"/>
        <v>0</v>
      </c>
    </row>
    <row r="336" spans="1:6" ht="15">
      <c r="A336" s="179" t="s">
        <v>901</v>
      </c>
      <c r="B336" s="179" t="s">
        <v>95</v>
      </c>
      <c r="C336" s="2">
        <v>15</v>
      </c>
      <c r="D336" s="2">
        <v>113019</v>
      </c>
      <c r="E336" s="162">
        <v>0.836</v>
      </c>
      <c r="F336" s="2">
        <f t="shared" si="5"/>
        <v>0</v>
      </c>
    </row>
    <row r="337" spans="1:6" ht="15">
      <c r="A337" s="178" t="s">
        <v>902</v>
      </c>
      <c r="B337" s="178" t="s">
        <v>96</v>
      </c>
      <c r="C337" s="2">
        <v>9</v>
      </c>
      <c r="D337" s="2">
        <v>76676</v>
      </c>
      <c r="E337" s="162">
        <v>0.559</v>
      </c>
      <c r="F337" s="2">
        <f t="shared" si="5"/>
        <v>0</v>
      </c>
    </row>
    <row r="338" spans="1:6" ht="15">
      <c r="A338" s="179" t="s">
        <v>903</v>
      </c>
      <c r="B338" s="179" t="s">
        <v>218</v>
      </c>
      <c r="C338" s="2">
        <v>8</v>
      </c>
      <c r="D338" s="2">
        <v>167640</v>
      </c>
      <c r="E338" s="162">
        <v>1.893</v>
      </c>
      <c r="F338" s="2">
        <f t="shared" si="5"/>
        <v>0</v>
      </c>
    </row>
    <row r="339" spans="1:6" ht="15">
      <c r="A339" s="178" t="s">
        <v>904</v>
      </c>
      <c r="B339" s="178" t="s">
        <v>2980</v>
      </c>
      <c r="C339" s="2">
        <v>24</v>
      </c>
      <c r="D339" s="2">
        <v>291992</v>
      </c>
      <c r="E339" s="162">
        <v>2.645</v>
      </c>
      <c r="F339" s="2">
        <f t="shared" si="5"/>
        <v>0</v>
      </c>
    </row>
    <row r="340" spans="1:6" ht="15">
      <c r="A340" s="179" t="s">
        <v>905</v>
      </c>
      <c r="B340" s="179" t="s">
        <v>906</v>
      </c>
      <c r="C340" s="2">
        <v>22</v>
      </c>
      <c r="D340" s="2">
        <v>195677</v>
      </c>
      <c r="E340" s="162">
        <v>1.875</v>
      </c>
      <c r="F340" s="2">
        <f t="shared" si="5"/>
        <v>0</v>
      </c>
    </row>
    <row r="341" spans="1:6" ht="15">
      <c r="A341" s="178" t="s">
        <v>907</v>
      </c>
      <c r="B341" s="178" t="s">
        <v>908</v>
      </c>
      <c r="C341" s="2">
        <v>7</v>
      </c>
      <c r="D341" s="2">
        <v>132288</v>
      </c>
      <c r="E341" s="162">
        <v>1.434</v>
      </c>
      <c r="F341" s="2">
        <f t="shared" si="5"/>
        <v>0</v>
      </c>
    </row>
    <row r="342" spans="1:6" ht="15">
      <c r="A342" s="179" t="s">
        <v>909</v>
      </c>
      <c r="B342" s="179" t="s">
        <v>2981</v>
      </c>
      <c r="C342" s="2">
        <v>16</v>
      </c>
      <c r="D342" s="2">
        <v>298817</v>
      </c>
      <c r="E342" s="162">
        <v>2.492</v>
      </c>
      <c r="F342" s="2">
        <f t="shared" si="5"/>
        <v>0</v>
      </c>
    </row>
    <row r="343" spans="1:6" ht="15">
      <c r="A343" s="178" t="s">
        <v>910</v>
      </c>
      <c r="B343" s="178" t="s">
        <v>911</v>
      </c>
      <c r="C343" s="2">
        <v>6</v>
      </c>
      <c r="D343" s="2">
        <v>110106</v>
      </c>
      <c r="E343" s="162">
        <v>1.29</v>
      </c>
      <c r="F343" s="2">
        <f t="shared" si="5"/>
        <v>0</v>
      </c>
    </row>
    <row r="344" spans="1:6" ht="15">
      <c r="A344" s="179" t="s">
        <v>912</v>
      </c>
      <c r="B344" s="179" t="s">
        <v>913</v>
      </c>
      <c r="C344" s="2">
        <v>20</v>
      </c>
      <c r="D344" s="2">
        <v>418107</v>
      </c>
      <c r="E344" s="162">
        <v>2.825</v>
      </c>
      <c r="F344" s="2">
        <f t="shared" si="5"/>
        <v>0</v>
      </c>
    </row>
    <row r="345" spans="1:6" ht="15">
      <c r="A345" s="178" t="s">
        <v>914</v>
      </c>
      <c r="B345" s="178" t="s">
        <v>915</v>
      </c>
      <c r="C345" s="2">
        <v>13</v>
      </c>
      <c r="D345" s="2">
        <v>228289</v>
      </c>
      <c r="E345" s="162">
        <v>1.685</v>
      </c>
      <c r="F345" s="2">
        <f t="shared" si="5"/>
        <v>0</v>
      </c>
    </row>
    <row r="346" spans="1:6" ht="15">
      <c r="A346" s="179" t="s">
        <v>916</v>
      </c>
      <c r="B346" s="179" t="s">
        <v>97</v>
      </c>
      <c r="C346" s="2">
        <v>35</v>
      </c>
      <c r="D346" s="2">
        <v>292403</v>
      </c>
      <c r="E346" s="162">
        <v>2.279</v>
      </c>
      <c r="F346" s="2">
        <f t="shared" si="5"/>
        <v>0</v>
      </c>
    </row>
    <row r="347" spans="1:6" ht="15">
      <c r="A347" s="178" t="s">
        <v>917</v>
      </c>
      <c r="B347" s="178" t="s">
        <v>918</v>
      </c>
      <c r="C347" s="2">
        <v>49</v>
      </c>
      <c r="D347" s="2">
        <v>347123</v>
      </c>
      <c r="E347" s="162">
        <v>2.908</v>
      </c>
      <c r="F347" s="2">
        <f t="shared" si="5"/>
        <v>0</v>
      </c>
    </row>
    <row r="348" spans="1:6" ht="15">
      <c r="A348" s="179" t="s">
        <v>919</v>
      </c>
      <c r="B348" s="179" t="s">
        <v>104</v>
      </c>
      <c r="C348" s="2">
        <v>30</v>
      </c>
      <c r="D348" s="2">
        <v>300547</v>
      </c>
      <c r="E348" s="162">
        <v>2.052</v>
      </c>
      <c r="F348" s="2">
        <f t="shared" si="5"/>
        <v>0</v>
      </c>
    </row>
    <row r="349" spans="1:6" ht="15">
      <c r="A349" s="178" t="s">
        <v>920</v>
      </c>
      <c r="B349" s="178" t="s">
        <v>105</v>
      </c>
      <c r="C349" s="2">
        <v>6</v>
      </c>
      <c r="D349" s="2">
        <v>138977</v>
      </c>
      <c r="E349" s="162">
        <v>1.103</v>
      </c>
      <c r="F349" s="2">
        <f t="shared" si="5"/>
        <v>0</v>
      </c>
    </row>
    <row r="350" spans="1:6" ht="15">
      <c r="A350" s="179" t="s">
        <v>921</v>
      </c>
      <c r="B350" s="179" t="s">
        <v>281</v>
      </c>
      <c r="C350" s="2">
        <v>9</v>
      </c>
      <c r="D350" s="2">
        <v>147046</v>
      </c>
      <c r="E350" s="162">
        <v>1.187</v>
      </c>
      <c r="F350" s="2">
        <f t="shared" si="5"/>
        <v>0</v>
      </c>
    </row>
    <row r="351" spans="1:6" ht="15">
      <c r="A351" s="178" t="s">
        <v>922</v>
      </c>
      <c r="B351" s="178" t="s">
        <v>923</v>
      </c>
      <c r="C351" s="2">
        <v>14</v>
      </c>
      <c r="D351" s="2">
        <v>126548</v>
      </c>
      <c r="E351" s="162">
        <v>0.951</v>
      </c>
      <c r="F351" s="2">
        <f t="shared" si="5"/>
        <v>0</v>
      </c>
    </row>
    <row r="352" spans="1:6" ht="15">
      <c r="A352" s="179" t="s">
        <v>924</v>
      </c>
      <c r="B352" s="179" t="s">
        <v>925</v>
      </c>
      <c r="C352" s="2">
        <v>5</v>
      </c>
      <c r="D352" s="2">
        <v>84896</v>
      </c>
      <c r="E352" s="162">
        <v>0.73</v>
      </c>
      <c r="F352" s="2">
        <f t="shared" si="5"/>
        <v>0</v>
      </c>
    </row>
    <row r="353" spans="1:6" ht="15">
      <c r="A353" s="178" t="s">
        <v>2662</v>
      </c>
      <c r="B353" s="178" t="s">
        <v>2663</v>
      </c>
      <c r="C353" s="2">
        <v>32</v>
      </c>
      <c r="D353" s="2">
        <v>285130</v>
      </c>
      <c r="E353" s="162">
        <v>2.521</v>
      </c>
      <c r="F353" s="2">
        <f t="shared" si="5"/>
        <v>0</v>
      </c>
    </row>
    <row r="354" spans="1:6" ht="15">
      <c r="A354" s="179" t="s">
        <v>2664</v>
      </c>
      <c r="B354" s="179" t="s">
        <v>2665</v>
      </c>
      <c r="C354" s="2">
        <v>23</v>
      </c>
      <c r="D354" s="2">
        <v>213189</v>
      </c>
      <c r="E354" s="162">
        <v>2.09</v>
      </c>
      <c r="F354" s="2">
        <f t="shared" si="5"/>
        <v>0</v>
      </c>
    </row>
    <row r="355" spans="1:6" ht="15">
      <c r="A355" s="178" t="s">
        <v>2666</v>
      </c>
      <c r="B355" s="178" t="s">
        <v>2667</v>
      </c>
      <c r="C355" s="2">
        <v>25</v>
      </c>
      <c r="D355" s="2">
        <v>212331</v>
      </c>
      <c r="E355" s="162">
        <v>1.832</v>
      </c>
      <c r="F355" s="2">
        <f t="shared" si="5"/>
        <v>0</v>
      </c>
    </row>
    <row r="356" spans="1:6" ht="15">
      <c r="A356" s="179" t="s">
        <v>2668</v>
      </c>
      <c r="B356" s="179" t="s">
        <v>2669</v>
      </c>
      <c r="C356" s="2">
        <v>21</v>
      </c>
      <c r="D356" s="2">
        <v>175201</v>
      </c>
      <c r="E356" s="162">
        <v>1.412</v>
      </c>
      <c r="F356" s="2">
        <f t="shared" si="5"/>
        <v>0</v>
      </c>
    </row>
    <row r="357" spans="1:6" ht="15">
      <c r="A357" s="178" t="s">
        <v>926</v>
      </c>
      <c r="B357" s="178" t="s">
        <v>927</v>
      </c>
      <c r="C357" s="2">
        <v>21</v>
      </c>
      <c r="D357" s="2">
        <v>619388</v>
      </c>
      <c r="E357" s="162">
        <v>5.015</v>
      </c>
      <c r="F357" s="2">
        <f t="shared" si="5"/>
        <v>0</v>
      </c>
    </row>
    <row r="358" spans="1:6" ht="15">
      <c r="A358" s="179" t="s">
        <v>928</v>
      </c>
      <c r="B358" s="179" t="s">
        <v>929</v>
      </c>
      <c r="C358" s="2">
        <v>13</v>
      </c>
      <c r="D358" s="2">
        <v>454605</v>
      </c>
      <c r="E358" s="162">
        <v>3.273</v>
      </c>
      <c r="F358" s="2">
        <f t="shared" si="5"/>
        <v>0</v>
      </c>
    </row>
    <row r="359" spans="1:6" ht="15">
      <c r="A359" s="178" t="s">
        <v>930</v>
      </c>
      <c r="B359" s="178" t="s">
        <v>98</v>
      </c>
      <c r="C359" s="2">
        <v>19</v>
      </c>
      <c r="D359" s="2">
        <v>360563</v>
      </c>
      <c r="E359" s="162">
        <v>3.007</v>
      </c>
      <c r="F359" s="2">
        <f t="shared" si="5"/>
        <v>0</v>
      </c>
    </row>
    <row r="360" spans="1:6" ht="15">
      <c r="A360" s="179" t="s">
        <v>931</v>
      </c>
      <c r="B360" s="179" t="s">
        <v>100</v>
      </c>
      <c r="C360" s="2">
        <v>13</v>
      </c>
      <c r="D360" s="2">
        <v>225066</v>
      </c>
      <c r="E360" s="162">
        <v>2.107</v>
      </c>
      <c r="F360" s="2">
        <f t="shared" si="5"/>
        <v>0</v>
      </c>
    </row>
    <row r="361" spans="1:6" ht="15">
      <c r="A361" s="178" t="s">
        <v>932</v>
      </c>
      <c r="B361" s="178" t="s">
        <v>99</v>
      </c>
      <c r="C361" s="2">
        <v>13</v>
      </c>
      <c r="D361" s="2">
        <v>175309</v>
      </c>
      <c r="E361" s="162">
        <v>1.422</v>
      </c>
      <c r="F361" s="2">
        <f t="shared" si="5"/>
        <v>0</v>
      </c>
    </row>
    <row r="362" spans="1:6" ht="15">
      <c r="A362" s="179" t="s">
        <v>933</v>
      </c>
      <c r="B362" s="179" t="s">
        <v>101</v>
      </c>
      <c r="C362" s="2">
        <v>7</v>
      </c>
      <c r="D362" s="2">
        <v>113016</v>
      </c>
      <c r="E362" s="162">
        <v>1.09</v>
      </c>
      <c r="F362" s="2">
        <f t="shared" si="5"/>
        <v>0</v>
      </c>
    </row>
    <row r="363" spans="1:6" ht="15">
      <c r="A363" s="178" t="s">
        <v>934</v>
      </c>
      <c r="B363" s="178" t="s">
        <v>935</v>
      </c>
      <c r="C363" s="2">
        <v>21</v>
      </c>
      <c r="D363" s="2">
        <v>321134</v>
      </c>
      <c r="E363" s="162">
        <v>2.74</v>
      </c>
      <c r="F363" s="2">
        <f t="shared" si="5"/>
        <v>0</v>
      </c>
    </row>
    <row r="364" spans="1:6" ht="15">
      <c r="A364" s="179" t="s">
        <v>936</v>
      </c>
      <c r="B364" s="179" t="s">
        <v>937</v>
      </c>
      <c r="C364" s="2">
        <v>10</v>
      </c>
      <c r="D364" s="2">
        <v>176078</v>
      </c>
      <c r="E364" s="162">
        <v>1.768</v>
      </c>
      <c r="F364" s="2">
        <f t="shared" si="5"/>
        <v>0</v>
      </c>
    </row>
    <row r="365" spans="1:6" ht="15">
      <c r="A365" s="178" t="s">
        <v>938</v>
      </c>
      <c r="B365" s="178" t="s">
        <v>939</v>
      </c>
      <c r="C365" s="2">
        <v>12</v>
      </c>
      <c r="D365" s="2">
        <v>187761</v>
      </c>
      <c r="E365" s="162">
        <v>1.3</v>
      </c>
      <c r="F365" s="2">
        <f t="shared" si="5"/>
        <v>0</v>
      </c>
    </row>
    <row r="366" spans="1:6" ht="15">
      <c r="A366" s="179" t="s">
        <v>940</v>
      </c>
      <c r="B366" s="179" t="s">
        <v>2982</v>
      </c>
      <c r="C366" s="2">
        <v>5</v>
      </c>
      <c r="D366" s="2">
        <v>105681</v>
      </c>
      <c r="E366" s="162">
        <v>0.915</v>
      </c>
      <c r="F366" s="2">
        <f t="shared" si="5"/>
        <v>0</v>
      </c>
    </row>
    <row r="367" spans="1:6" ht="15">
      <c r="A367" s="178" t="s">
        <v>941</v>
      </c>
      <c r="B367" s="178" t="s">
        <v>3147</v>
      </c>
      <c r="C367" s="2">
        <v>6</v>
      </c>
      <c r="D367" s="2">
        <v>127534</v>
      </c>
      <c r="E367" s="162">
        <v>1.035</v>
      </c>
      <c r="F367" s="2">
        <f t="shared" si="5"/>
        <v>0</v>
      </c>
    </row>
    <row r="368" spans="1:6" ht="15">
      <c r="A368" s="179" t="s">
        <v>942</v>
      </c>
      <c r="B368" s="179" t="s">
        <v>943</v>
      </c>
      <c r="C368" s="2">
        <v>5</v>
      </c>
      <c r="D368" s="2">
        <v>96958</v>
      </c>
      <c r="E368" s="162">
        <v>0.853</v>
      </c>
      <c r="F368" s="2">
        <f t="shared" si="5"/>
        <v>0</v>
      </c>
    </row>
    <row r="369" spans="1:6" ht="15">
      <c r="A369" s="178" t="s">
        <v>944</v>
      </c>
      <c r="B369" s="178" t="s">
        <v>945</v>
      </c>
      <c r="C369" s="2">
        <v>36</v>
      </c>
      <c r="D369" s="2">
        <v>322590</v>
      </c>
      <c r="E369" s="162">
        <v>2.74</v>
      </c>
      <c r="F369" s="2">
        <f t="shared" si="5"/>
        <v>0</v>
      </c>
    </row>
    <row r="370" spans="1:6" ht="15">
      <c r="A370" s="179" t="s">
        <v>946</v>
      </c>
      <c r="B370" s="179" t="s">
        <v>102</v>
      </c>
      <c r="C370" s="2">
        <v>21</v>
      </c>
      <c r="D370" s="2">
        <v>227089</v>
      </c>
      <c r="E370" s="162">
        <v>1.775</v>
      </c>
      <c r="F370" s="2">
        <f t="shared" si="5"/>
        <v>0</v>
      </c>
    </row>
    <row r="371" spans="1:6" ht="15">
      <c r="A371" s="178" t="s">
        <v>947</v>
      </c>
      <c r="B371" s="178" t="s">
        <v>103</v>
      </c>
      <c r="C371" s="2">
        <v>10</v>
      </c>
      <c r="D371" s="2">
        <v>152503</v>
      </c>
      <c r="E371" s="162">
        <v>1.306</v>
      </c>
      <c r="F371" s="2">
        <f t="shared" si="5"/>
        <v>0</v>
      </c>
    </row>
    <row r="372" spans="1:6" ht="15">
      <c r="A372" s="179" t="s">
        <v>948</v>
      </c>
      <c r="B372" s="179" t="s">
        <v>949</v>
      </c>
      <c r="C372" s="2">
        <v>17</v>
      </c>
      <c r="D372" s="2">
        <v>228622</v>
      </c>
      <c r="E372" s="162">
        <v>1.672</v>
      </c>
      <c r="F372" s="2">
        <f t="shared" si="5"/>
        <v>0</v>
      </c>
    </row>
    <row r="373" spans="1:6" ht="15">
      <c r="A373" s="178" t="s">
        <v>950</v>
      </c>
      <c r="B373" s="178" t="s">
        <v>951</v>
      </c>
      <c r="C373" s="2">
        <v>5</v>
      </c>
      <c r="D373" s="2">
        <v>121019</v>
      </c>
      <c r="E373" s="162">
        <v>0.987</v>
      </c>
      <c r="F373" s="2">
        <f t="shared" si="5"/>
        <v>0</v>
      </c>
    </row>
    <row r="374" spans="1:6" ht="15">
      <c r="A374" s="179" t="s">
        <v>952</v>
      </c>
      <c r="B374" s="179" t="s">
        <v>108</v>
      </c>
      <c r="C374" s="2">
        <v>5</v>
      </c>
      <c r="D374" s="2">
        <v>93128</v>
      </c>
      <c r="E374" s="162">
        <v>0.759</v>
      </c>
      <c r="F374" s="2">
        <f t="shared" si="5"/>
        <v>0</v>
      </c>
    </row>
    <row r="375" spans="1:6" ht="15">
      <c r="A375" s="178" t="s">
        <v>953</v>
      </c>
      <c r="B375" s="178" t="s">
        <v>954</v>
      </c>
      <c r="C375" s="2">
        <v>30</v>
      </c>
      <c r="D375" s="2">
        <v>249509</v>
      </c>
      <c r="E375" s="162">
        <v>2.133</v>
      </c>
      <c r="F375" s="2">
        <f t="shared" si="5"/>
        <v>0</v>
      </c>
    </row>
    <row r="376" spans="1:6" ht="15">
      <c r="A376" s="179" t="s">
        <v>955</v>
      </c>
      <c r="B376" s="179" t="s">
        <v>956</v>
      </c>
      <c r="C376" s="2">
        <v>10</v>
      </c>
      <c r="D376" s="2">
        <v>175671</v>
      </c>
      <c r="E376" s="162">
        <v>1.31</v>
      </c>
      <c r="F376" s="2">
        <f t="shared" si="5"/>
        <v>0</v>
      </c>
    </row>
    <row r="377" spans="1:6" ht="15">
      <c r="A377" s="178" t="s">
        <v>957</v>
      </c>
      <c r="B377" s="178" t="s">
        <v>958</v>
      </c>
      <c r="C377" s="2">
        <v>77</v>
      </c>
      <c r="D377" s="2">
        <v>1055156</v>
      </c>
      <c r="E377" s="162">
        <v>8.443</v>
      </c>
      <c r="F377" s="2">
        <f t="shared" si="5"/>
        <v>0</v>
      </c>
    </row>
    <row r="378" spans="1:6" ht="15">
      <c r="A378" s="179" t="s">
        <v>959</v>
      </c>
      <c r="B378" s="179" t="s">
        <v>960</v>
      </c>
      <c r="C378" s="2">
        <v>46</v>
      </c>
      <c r="D378" s="2">
        <v>497036</v>
      </c>
      <c r="E378" s="162">
        <v>3.665</v>
      </c>
      <c r="F378" s="2">
        <f t="shared" si="5"/>
        <v>0</v>
      </c>
    </row>
    <row r="379" spans="1:6" ht="15">
      <c r="A379" s="178" t="s">
        <v>961</v>
      </c>
      <c r="B379" s="178" t="s">
        <v>962</v>
      </c>
      <c r="C379" s="2">
        <v>26</v>
      </c>
      <c r="D379" s="2">
        <v>329331</v>
      </c>
      <c r="E379" s="162">
        <v>2.04</v>
      </c>
      <c r="F379" s="2">
        <f t="shared" si="5"/>
        <v>0</v>
      </c>
    </row>
    <row r="380" spans="1:6" ht="15">
      <c r="A380" s="179" t="s">
        <v>963</v>
      </c>
      <c r="B380" s="179" t="s">
        <v>106</v>
      </c>
      <c r="C380" s="2">
        <v>18</v>
      </c>
      <c r="D380" s="2">
        <v>194395</v>
      </c>
      <c r="E380" s="162">
        <v>1.357</v>
      </c>
      <c r="F380" s="2">
        <f t="shared" si="5"/>
        <v>0</v>
      </c>
    </row>
    <row r="381" spans="1:6" ht="15">
      <c r="A381" s="178" t="s">
        <v>964</v>
      </c>
      <c r="B381" s="178" t="s">
        <v>107</v>
      </c>
      <c r="C381" s="2">
        <v>5</v>
      </c>
      <c r="D381" s="2">
        <v>92845</v>
      </c>
      <c r="E381" s="162">
        <v>0.835</v>
      </c>
      <c r="F381" s="2">
        <f t="shared" si="5"/>
        <v>0</v>
      </c>
    </row>
    <row r="382" spans="1:6" ht="15">
      <c r="A382" s="179" t="s">
        <v>965</v>
      </c>
      <c r="B382" s="179" t="s">
        <v>966</v>
      </c>
      <c r="C382" s="2">
        <v>35</v>
      </c>
      <c r="D382" s="2">
        <v>261140</v>
      </c>
      <c r="E382" s="162">
        <v>1.957</v>
      </c>
      <c r="F382" s="2">
        <f t="shared" si="5"/>
        <v>0</v>
      </c>
    </row>
    <row r="383" spans="1:6" ht="15">
      <c r="A383" s="178" t="s">
        <v>967</v>
      </c>
      <c r="B383" s="178" t="s">
        <v>968</v>
      </c>
      <c r="C383" s="2">
        <v>17</v>
      </c>
      <c r="D383" s="2">
        <v>161715</v>
      </c>
      <c r="E383" s="162">
        <v>1.099</v>
      </c>
      <c r="F383" s="2">
        <f t="shared" si="5"/>
        <v>0</v>
      </c>
    </row>
    <row r="384" spans="1:6" ht="15">
      <c r="A384" s="179" t="s">
        <v>969</v>
      </c>
      <c r="B384" s="179" t="s">
        <v>3064</v>
      </c>
      <c r="C384" s="2">
        <v>20</v>
      </c>
      <c r="D384" s="2">
        <v>322933</v>
      </c>
      <c r="E384" s="162">
        <v>1.875</v>
      </c>
      <c r="F384" s="2">
        <f t="shared" si="5"/>
        <v>0</v>
      </c>
    </row>
    <row r="385" spans="1:6" ht="15">
      <c r="A385" s="178" t="s">
        <v>970</v>
      </c>
      <c r="B385" s="178" t="s">
        <v>3065</v>
      </c>
      <c r="C385" s="2">
        <v>6</v>
      </c>
      <c r="D385" s="2">
        <v>151568</v>
      </c>
      <c r="E385" s="162">
        <v>1.113</v>
      </c>
      <c r="F385" s="2">
        <f t="shared" si="5"/>
        <v>0</v>
      </c>
    </row>
    <row r="386" spans="1:6" ht="15">
      <c r="A386" s="179" t="s">
        <v>971</v>
      </c>
      <c r="B386" s="179" t="s">
        <v>282</v>
      </c>
      <c r="C386" s="2">
        <v>23</v>
      </c>
      <c r="D386" s="2">
        <v>173862</v>
      </c>
      <c r="E386" s="162">
        <v>1.023</v>
      </c>
      <c r="F386" s="2">
        <f t="shared" si="5"/>
        <v>0</v>
      </c>
    </row>
    <row r="387" spans="1:6" ht="15">
      <c r="A387" s="178" t="s">
        <v>972</v>
      </c>
      <c r="B387" s="178" t="s">
        <v>973</v>
      </c>
      <c r="C387" s="2">
        <v>30</v>
      </c>
      <c r="D387" s="2">
        <v>215902</v>
      </c>
      <c r="E387" s="162">
        <v>1.389</v>
      </c>
      <c r="F387" s="2">
        <f t="shared" si="5"/>
        <v>0</v>
      </c>
    </row>
    <row r="388" spans="1:6" ht="15">
      <c r="A388" s="179" t="s">
        <v>974</v>
      </c>
      <c r="B388" s="179" t="s">
        <v>975</v>
      </c>
      <c r="C388" s="2">
        <v>24</v>
      </c>
      <c r="D388" s="2">
        <v>161421</v>
      </c>
      <c r="E388" s="162">
        <v>1.12</v>
      </c>
      <c r="F388" s="2">
        <f t="shared" si="5"/>
        <v>0</v>
      </c>
    </row>
    <row r="389" spans="1:6" ht="15">
      <c r="A389" s="178" t="s">
        <v>976</v>
      </c>
      <c r="B389" s="178" t="s">
        <v>977</v>
      </c>
      <c r="C389" s="2">
        <v>21</v>
      </c>
      <c r="D389" s="2">
        <v>120835</v>
      </c>
      <c r="E389" s="162">
        <v>0.864</v>
      </c>
      <c r="F389" s="2">
        <f t="shared" si="5"/>
        <v>0</v>
      </c>
    </row>
    <row r="390" spans="1:6" ht="15">
      <c r="A390" s="179" t="s">
        <v>978</v>
      </c>
      <c r="B390" s="179" t="s">
        <v>979</v>
      </c>
      <c r="C390" s="2">
        <v>15</v>
      </c>
      <c r="D390" s="2">
        <v>116469</v>
      </c>
      <c r="E390" s="162">
        <v>0.716</v>
      </c>
      <c r="F390" s="2">
        <f t="shared" si="5"/>
        <v>0</v>
      </c>
    </row>
    <row r="391" spans="1:6" ht="15">
      <c r="A391" s="178" t="s">
        <v>980</v>
      </c>
      <c r="B391" s="178" t="s">
        <v>981</v>
      </c>
      <c r="C391" s="2">
        <v>6</v>
      </c>
      <c r="D391" s="2">
        <v>74347</v>
      </c>
      <c r="E391" s="162">
        <v>0.474</v>
      </c>
      <c r="F391" s="2">
        <f t="shared" si="5"/>
        <v>0</v>
      </c>
    </row>
    <row r="392" spans="1:6" ht="15">
      <c r="A392" s="179" t="s">
        <v>982</v>
      </c>
      <c r="B392" s="179" t="s">
        <v>983</v>
      </c>
      <c r="C392" s="2">
        <v>50</v>
      </c>
      <c r="D392" s="2">
        <v>255499</v>
      </c>
      <c r="E392" s="162">
        <v>2.143</v>
      </c>
      <c r="F392" s="2">
        <f t="shared" si="5"/>
        <v>0</v>
      </c>
    </row>
    <row r="393" spans="1:6" ht="15">
      <c r="A393" s="178" t="s">
        <v>984</v>
      </c>
      <c r="B393" s="178" t="s">
        <v>985</v>
      </c>
      <c r="C393" s="2">
        <v>25</v>
      </c>
      <c r="D393" s="2">
        <v>200337</v>
      </c>
      <c r="E393" s="162">
        <v>1.357</v>
      </c>
      <c r="F393" s="2">
        <f t="shared" si="5"/>
        <v>0</v>
      </c>
    </row>
    <row r="394" spans="1:6" ht="15">
      <c r="A394" s="179" t="s">
        <v>986</v>
      </c>
      <c r="B394" s="179" t="s">
        <v>987</v>
      </c>
      <c r="C394" s="2">
        <v>16</v>
      </c>
      <c r="D394" s="2">
        <v>161693</v>
      </c>
      <c r="E394" s="162">
        <v>1.203</v>
      </c>
      <c r="F394" s="2">
        <f t="shared" si="5"/>
        <v>0</v>
      </c>
    </row>
    <row r="395" spans="1:6" ht="15">
      <c r="A395" s="178" t="s">
        <v>988</v>
      </c>
      <c r="B395" s="178" t="s">
        <v>989</v>
      </c>
      <c r="C395" s="2">
        <v>32</v>
      </c>
      <c r="D395" s="2">
        <v>226891</v>
      </c>
      <c r="E395" s="162">
        <v>1.53</v>
      </c>
      <c r="F395" s="2">
        <f aca="true" t="shared" si="6" ref="F395:F458">$F$6*E395</f>
        <v>0</v>
      </c>
    </row>
    <row r="396" spans="1:6" ht="15">
      <c r="A396" s="179" t="s">
        <v>990</v>
      </c>
      <c r="B396" s="179" t="s">
        <v>991</v>
      </c>
      <c r="C396" s="2">
        <v>28</v>
      </c>
      <c r="D396" s="2">
        <v>199787</v>
      </c>
      <c r="E396" s="162">
        <v>1.366</v>
      </c>
      <c r="F396" s="2">
        <f t="shared" si="6"/>
        <v>0</v>
      </c>
    </row>
    <row r="397" spans="1:6" ht="15">
      <c r="A397" s="178" t="s">
        <v>992</v>
      </c>
      <c r="B397" s="178" t="s">
        <v>993</v>
      </c>
      <c r="C397" s="2">
        <v>21</v>
      </c>
      <c r="D397" s="2">
        <v>157201</v>
      </c>
      <c r="E397" s="162">
        <v>0.984</v>
      </c>
      <c r="F397" s="2">
        <f t="shared" si="6"/>
        <v>0</v>
      </c>
    </row>
    <row r="398" spans="1:6" ht="15">
      <c r="A398" s="179" t="s">
        <v>994</v>
      </c>
      <c r="B398" s="179" t="s">
        <v>109</v>
      </c>
      <c r="C398" s="2">
        <v>29</v>
      </c>
      <c r="D398" s="2">
        <v>195077</v>
      </c>
      <c r="E398" s="162">
        <v>1.257</v>
      </c>
      <c r="F398" s="2">
        <f t="shared" si="6"/>
        <v>0</v>
      </c>
    </row>
    <row r="399" spans="1:6" ht="15">
      <c r="A399" s="178" t="s">
        <v>995</v>
      </c>
      <c r="B399" s="178" t="s">
        <v>110</v>
      </c>
      <c r="C399" s="2">
        <v>13</v>
      </c>
      <c r="D399" s="2">
        <v>140225</v>
      </c>
      <c r="E399" s="162">
        <v>0.878</v>
      </c>
      <c r="F399" s="2">
        <f t="shared" si="6"/>
        <v>0</v>
      </c>
    </row>
    <row r="400" spans="1:6" ht="15">
      <c r="A400" s="179" t="s">
        <v>996</v>
      </c>
      <c r="B400" s="179" t="s">
        <v>997</v>
      </c>
      <c r="C400" s="2">
        <v>50</v>
      </c>
      <c r="D400" s="2">
        <v>382045</v>
      </c>
      <c r="E400" s="162">
        <v>2.643</v>
      </c>
      <c r="F400" s="2">
        <f t="shared" si="6"/>
        <v>0</v>
      </c>
    </row>
    <row r="401" spans="1:6" ht="15">
      <c r="A401" s="178" t="s">
        <v>998</v>
      </c>
      <c r="B401" s="178" t="s">
        <v>999</v>
      </c>
      <c r="C401" s="2">
        <v>37</v>
      </c>
      <c r="D401" s="2">
        <v>220672</v>
      </c>
      <c r="E401" s="162">
        <v>1.734</v>
      </c>
      <c r="F401" s="2">
        <f t="shared" si="6"/>
        <v>0</v>
      </c>
    </row>
    <row r="402" spans="1:6" ht="15">
      <c r="A402" s="179" t="s">
        <v>1000</v>
      </c>
      <c r="B402" s="179" t="s">
        <v>1001</v>
      </c>
      <c r="C402" s="2">
        <v>19</v>
      </c>
      <c r="D402" s="2">
        <v>145712</v>
      </c>
      <c r="E402" s="162">
        <v>1.07</v>
      </c>
      <c r="F402" s="2">
        <f t="shared" si="6"/>
        <v>0</v>
      </c>
    </row>
    <row r="403" spans="1:6" ht="15">
      <c r="A403" s="178" t="s">
        <v>1002</v>
      </c>
      <c r="B403" s="178" t="s">
        <v>1003</v>
      </c>
      <c r="C403" s="2">
        <v>48</v>
      </c>
      <c r="D403" s="2">
        <v>277839</v>
      </c>
      <c r="E403" s="162">
        <v>2.023</v>
      </c>
      <c r="F403" s="2">
        <f t="shared" si="6"/>
        <v>0</v>
      </c>
    </row>
    <row r="404" spans="1:6" ht="15">
      <c r="A404" s="179" t="s">
        <v>1004</v>
      </c>
      <c r="B404" s="179" t="s">
        <v>111</v>
      </c>
      <c r="C404" s="2">
        <v>18</v>
      </c>
      <c r="D404" s="2">
        <v>126024</v>
      </c>
      <c r="E404" s="162">
        <v>0.86</v>
      </c>
      <c r="F404" s="2">
        <f t="shared" si="6"/>
        <v>0</v>
      </c>
    </row>
    <row r="405" spans="1:6" ht="15">
      <c r="A405" s="178" t="s">
        <v>1005</v>
      </c>
      <c r="B405" s="178" t="s">
        <v>112</v>
      </c>
      <c r="C405" s="2">
        <v>14</v>
      </c>
      <c r="D405" s="2">
        <v>112108</v>
      </c>
      <c r="E405" s="162">
        <v>0.702</v>
      </c>
      <c r="F405" s="2">
        <f t="shared" si="6"/>
        <v>0</v>
      </c>
    </row>
    <row r="406" spans="1:6" ht="15">
      <c r="A406" s="179" t="s">
        <v>1006</v>
      </c>
      <c r="B406" s="179" t="s">
        <v>1007</v>
      </c>
      <c r="C406" s="2">
        <v>15</v>
      </c>
      <c r="D406" s="2">
        <v>113634</v>
      </c>
      <c r="E406" s="162">
        <v>0.813</v>
      </c>
      <c r="F406" s="2">
        <f t="shared" si="6"/>
        <v>0</v>
      </c>
    </row>
    <row r="407" spans="1:6" ht="15">
      <c r="A407" s="178" t="s">
        <v>1008</v>
      </c>
      <c r="B407" s="178" t="s">
        <v>1009</v>
      </c>
      <c r="C407" s="2">
        <v>12</v>
      </c>
      <c r="D407" s="2">
        <v>88481</v>
      </c>
      <c r="E407" s="162">
        <v>0.632</v>
      </c>
      <c r="F407" s="2">
        <f t="shared" si="6"/>
        <v>0</v>
      </c>
    </row>
    <row r="408" spans="1:6" ht="15">
      <c r="A408" s="179" t="s">
        <v>1010</v>
      </c>
      <c r="B408" s="179" t="s">
        <v>113</v>
      </c>
      <c r="C408" s="2">
        <v>17</v>
      </c>
      <c r="D408" s="2">
        <v>122831</v>
      </c>
      <c r="E408" s="162">
        <v>0.731</v>
      </c>
      <c r="F408" s="2">
        <f t="shared" si="6"/>
        <v>0</v>
      </c>
    </row>
    <row r="409" spans="1:6" ht="15">
      <c r="A409" s="178" t="s">
        <v>1011</v>
      </c>
      <c r="B409" s="178" t="s">
        <v>114</v>
      </c>
      <c r="C409" s="2">
        <v>5</v>
      </c>
      <c r="D409" s="2">
        <v>62159</v>
      </c>
      <c r="E409" s="162">
        <v>0.361</v>
      </c>
      <c r="F409" s="2">
        <f t="shared" si="6"/>
        <v>0</v>
      </c>
    </row>
    <row r="410" spans="1:6" ht="15">
      <c r="A410" s="179" t="s">
        <v>1012</v>
      </c>
      <c r="B410" s="179" t="s">
        <v>1013</v>
      </c>
      <c r="C410" s="2">
        <v>26</v>
      </c>
      <c r="D410" s="2">
        <v>179500</v>
      </c>
      <c r="E410" s="162">
        <v>1.192</v>
      </c>
      <c r="F410" s="2">
        <f t="shared" si="6"/>
        <v>0</v>
      </c>
    </row>
    <row r="411" spans="1:6" ht="15">
      <c r="A411" s="178" t="s">
        <v>1014</v>
      </c>
      <c r="B411" s="178" t="s">
        <v>1015</v>
      </c>
      <c r="C411" s="2">
        <v>18</v>
      </c>
      <c r="D411" s="2">
        <v>127124</v>
      </c>
      <c r="E411" s="162">
        <v>0.864</v>
      </c>
      <c r="F411" s="2">
        <f t="shared" si="6"/>
        <v>0</v>
      </c>
    </row>
    <row r="412" spans="1:6" ht="15">
      <c r="A412" s="179" t="s">
        <v>1016</v>
      </c>
      <c r="B412" s="179" t="s">
        <v>1017</v>
      </c>
      <c r="C412" s="2">
        <v>12</v>
      </c>
      <c r="D412" s="2">
        <v>84958</v>
      </c>
      <c r="E412" s="162">
        <v>0.579</v>
      </c>
      <c r="F412" s="2">
        <f t="shared" si="6"/>
        <v>0</v>
      </c>
    </row>
    <row r="413" spans="1:6" ht="15">
      <c r="A413" s="178" t="s">
        <v>1018</v>
      </c>
      <c r="B413" s="178" t="s">
        <v>115</v>
      </c>
      <c r="C413" s="2">
        <v>24</v>
      </c>
      <c r="D413" s="2">
        <v>148180</v>
      </c>
      <c r="E413" s="162">
        <v>1.101</v>
      </c>
      <c r="F413" s="2">
        <f t="shared" si="6"/>
        <v>0</v>
      </c>
    </row>
    <row r="414" spans="1:6" ht="15">
      <c r="A414" s="179" t="s">
        <v>1019</v>
      </c>
      <c r="B414" s="179" t="s">
        <v>116</v>
      </c>
      <c r="C414" s="2">
        <v>21</v>
      </c>
      <c r="D414" s="2">
        <v>123150</v>
      </c>
      <c r="E414" s="162">
        <v>0.862</v>
      </c>
      <c r="F414" s="2">
        <f t="shared" si="6"/>
        <v>0</v>
      </c>
    </row>
    <row r="415" spans="1:6" ht="15">
      <c r="A415" s="178" t="s">
        <v>1020</v>
      </c>
      <c r="B415" s="178" t="s">
        <v>117</v>
      </c>
      <c r="C415" s="2">
        <v>9</v>
      </c>
      <c r="D415" s="2">
        <v>78504</v>
      </c>
      <c r="E415" s="162">
        <v>0.501</v>
      </c>
      <c r="F415" s="2">
        <f t="shared" si="6"/>
        <v>0</v>
      </c>
    </row>
    <row r="416" spans="1:6" ht="15">
      <c r="A416" s="179" t="s">
        <v>1021</v>
      </c>
      <c r="B416" s="179" t="s">
        <v>1022</v>
      </c>
      <c r="C416" s="2">
        <v>21</v>
      </c>
      <c r="D416" s="2">
        <v>161910</v>
      </c>
      <c r="E416" s="162">
        <v>0.924</v>
      </c>
      <c r="F416" s="2">
        <f t="shared" si="6"/>
        <v>0</v>
      </c>
    </row>
    <row r="417" spans="1:6" ht="15">
      <c r="A417" s="178" t="s">
        <v>1023</v>
      </c>
      <c r="B417" s="178" t="s">
        <v>1024</v>
      </c>
      <c r="C417" s="2">
        <v>9</v>
      </c>
      <c r="D417" s="2">
        <v>89670</v>
      </c>
      <c r="E417" s="162">
        <v>0.576</v>
      </c>
      <c r="F417" s="2">
        <f t="shared" si="6"/>
        <v>0</v>
      </c>
    </row>
    <row r="418" spans="1:6" ht="15">
      <c r="A418" s="179" t="s">
        <v>1025</v>
      </c>
      <c r="B418" s="179" t="s">
        <v>1026</v>
      </c>
      <c r="C418" s="2">
        <v>21</v>
      </c>
      <c r="D418" s="2">
        <v>154918</v>
      </c>
      <c r="E418" s="162">
        <v>0.915</v>
      </c>
      <c r="F418" s="2">
        <f t="shared" si="6"/>
        <v>0</v>
      </c>
    </row>
    <row r="419" spans="1:6" ht="15">
      <c r="A419" s="178" t="s">
        <v>1027</v>
      </c>
      <c r="B419" s="178" t="s">
        <v>1028</v>
      </c>
      <c r="C419" s="2">
        <v>12</v>
      </c>
      <c r="D419" s="2">
        <v>107089</v>
      </c>
      <c r="E419" s="162">
        <v>0.654</v>
      </c>
      <c r="F419" s="2">
        <f t="shared" si="6"/>
        <v>0</v>
      </c>
    </row>
    <row r="420" spans="1:6" ht="15">
      <c r="A420" s="179" t="s">
        <v>1029</v>
      </c>
      <c r="B420" s="179" t="s">
        <v>1030</v>
      </c>
      <c r="C420" s="2">
        <v>20</v>
      </c>
      <c r="D420" s="2">
        <v>118764</v>
      </c>
      <c r="E420" s="162">
        <v>0.824</v>
      </c>
      <c r="F420" s="2">
        <f t="shared" si="6"/>
        <v>0</v>
      </c>
    </row>
    <row r="421" spans="1:6" ht="15">
      <c r="A421" s="178" t="s">
        <v>1031</v>
      </c>
      <c r="B421" s="178" t="s">
        <v>1032</v>
      </c>
      <c r="C421" s="2">
        <v>4</v>
      </c>
      <c r="D421" s="2">
        <v>77428</v>
      </c>
      <c r="E421" s="162">
        <v>0.52</v>
      </c>
      <c r="F421" s="2">
        <f t="shared" si="6"/>
        <v>0</v>
      </c>
    </row>
    <row r="422" spans="1:6" ht="15">
      <c r="A422" s="179" t="s">
        <v>1033</v>
      </c>
      <c r="B422" s="179" t="s">
        <v>118</v>
      </c>
      <c r="C422" s="2">
        <v>21</v>
      </c>
      <c r="D422" s="2">
        <v>142709</v>
      </c>
      <c r="E422" s="162">
        <v>0.962</v>
      </c>
      <c r="F422" s="2">
        <f t="shared" si="6"/>
        <v>0</v>
      </c>
    </row>
    <row r="423" spans="1:6" ht="15">
      <c r="A423" s="178" t="s">
        <v>1034</v>
      </c>
      <c r="B423" s="178" t="s">
        <v>119</v>
      </c>
      <c r="C423" s="2">
        <v>12</v>
      </c>
      <c r="D423" s="2">
        <v>89884</v>
      </c>
      <c r="E423" s="162">
        <v>0.608</v>
      </c>
      <c r="F423" s="2">
        <f t="shared" si="6"/>
        <v>0</v>
      </c>
    </row>
    <row r="424" spans="1:6" ht="15">
      <c r="A424" s="179" t="s">
        <v>1035</v>
      </c>
      <c r="B424" s="179" t="s">
        <v>1036</v>
      </c>
      <c r="C424" s="2">
        <v>5</v>
      </c>
      <c r="D424" s="2">
        <v>89255</v>
      </c>
      <c r="E424" s="162">
        <v>0.566</v>
      </c>
      <c r="F424" s="2">
        <f t="shared" si="6"/>
        <v>0</v>
      </c>
    </row>
    <row r="425" spans="1:6" ht="15">
      <c r="A425" s="178" t="s">
        <v>1037</v>
      </c>
      <c r="B425" s="178" t="s">
        <v>1038</v>
      </c>
      <c r="C425" s="2">
        <v>5</v>
      </c>
      <c r="D425" s="2">
        <v>66090</v>
      </c>
      <c r="E425" s="162">
        <v>0.505</v>
      </c>
      <c r="F425" s="2">
        <f t="shared" si="6"/>
        <v>0</v>
      </c>
    </row>
    <row r="426" spans="1:6" ht="15">
      <c r="A426" s="179" t="s">
        <v>1039</v>
      </c>
      <c r="B426" s="179" t="s">
        <v>1040</v>
      </c>
      <c r="C426" s="2">
        <v>20</v>
      </c>
      <c r="D426" s="2">
        <v>147429</v>
      </c>
      <c r="E426" s="162">
        <v>0.854</v>
      </c>
      <c r="F426" s="2">
        <f t="shared" si="6"/>
        <v>0</v>
      </c>
    </row>
    <row r="427" spans="1:6" ht="15">
      <c r="A427" s="178" t="s">
        <v>1041</v>
      </c>
      <c r="B427" s="178" t="s">
        <v>1042</v>
      </c>
      <c r="C427" s="2">
        <v>5</v>
      </c>
      <c r="D427" s="2">
        <v>73514</v>
      </c>
      <c r="E427" s="162">
        <v>0.494</v>
      </c>
      <c r="F427" s="2">
        <f t="shared" si="6"/>
        <v>0</v>
      </c>
    </row>
    <row r="428" spans="1:6" ht="15">
      <c r="A428" s="179" t="s">
        <v>1043</v>
      </c>
      <c r="B428" s="179" t="s">
        <v>122</v>
      </c>
      <c r="C428" s="2">
        <v>48</v>
      </c>
      <c r="D428" s="2">
        <v>450095</v>
      </c>
      <c r="E428" s="162">
        <v>2.874</v>
      </c>
      <c r="F428" s="2">
        <f t="shared" si="6"/>
        <v>0</v>
      </c>
    </row>
    <row r="429" spans="1:6" ht="15">
      <c r="A429" s="178" t="s">
        <v>1044</v>
      </c>
      <c r="B429" s="178" t="s">
        <v>123</v>
      </c>
      <c r="C429" s="2">
        <v>26</v>
      </c>
      <c r="D429" s="2">
        <v>229426</v>
      </c>
      <c r="E429" s="162">
        <v>1.566</v>
      </c>
      <c r="F429" s="2">
        <f t="shared" si="6"/>
        <v>0</v>
      </c>
    </row>
    <row r="430" spans="1:6" ht="15">
      <c r="A430" s="179" t="s">
        <v>1045</v>
      </c>
      <c r="B430" s="179" t="s">
        <v>124</v>
      </c>
      <c r="C430" s="2">
        <v>12</v>
      </c>
      <c r="D430" s="2">
        <v>159927</v>
      </c>
      <c r="E430" s="162">
        <v>1.133</v>
      </c>
      <c r="F430" s="2">
        <f t="shared" si="6"/>
        <v>0</v>
      </c>
    </row>
    <row r="431" spans="1:6" ht="15">
      <c r="A431" s="178" t="s">
        <v>1046</v>
      </c>
      <c r="B431" s="178" t="s">
        <v>125</v>
      </c>
      <c r="C431" s="2">
        <v>5</v>
      </c>
      <c r="D431" s="2">
        <v>110186</v>
      </c>
      <c r="E431" s="162">
        <v>0.907</v>
      </c>
      <c r="F431" s="2">
        <f t="shared" si="6"/>
        <v>0</v>
      </c>
    </row>
    <row r="432" spans="1:6" ht="15">
      <c r="A432" s="179" t="s">
        <v>1047</v>
      </c>
      <c r="B432" s="179" t="s">
        <v>126</v>
      </c>
      <c r="C432" s="2">
        <v>5</v>
      </c>
      <c r="D432" s="2">
        <v>58650</v>
      </c>
      <c r="E432" s="162">
        <v>0.513</v>
      </c>
      <c r="F432" s="2">
        <f t="shared" si="6"/>
        <v>0</v>
      </c>
    </row>
    <row r="433" spans="1:6" ht="15">
      <c r="A433" s="178" t="s">
        <v>1048</v>
      </c>
      <c r="B433" s="178" t="s">
        <v>1049</v>
      </c>
      <c r="C433" s="2">
        <v>14</v>
      </c>
      <c r="D433" s="2">
        <v>207937</v>
      </c>
      <c r="E433" s="162">
        <v>1.23</v>
      </c>
      <c r="F433" s="2">
        <f t="shared" si="6"/>
        <v>0</v>
      </c>
    </row>
    <row r="434" spans="1:6" ht="15">
      <c r="A434" s="179" t="s">
        <v>1050</v>
      </c>
      <c r="B434" s="179" t="s">
        <v>1051</v>
      </c>
      <c r="C434" s="2">
        <v>5</v>
      </c>
      <c r="D434" s="2">
        <v>114166</v>
      </c>
      <c r="E434" s="162">
        <v>0.932</v>
      </c>
      <c r="F434" s="2">
        <f t="shared" si="6"/>
        <v>0</v>
      </c>
    </row>
    <row r="435" spans="1:6" ht="15">
      <c r="A435" s="178" t="s">
        <v>1052</v>
      </c>
      <c r="B435" s="178" t="s">
        <v>3066</v>
      </c>
      <c r="C435" s="2">
        <v>62</v>
      </c>
      <c r="D435" s="2">
        <v>517564</v>
      </c>
      <c r="E435" s="162">
        <v>3.369</v>
      </c>
      <c r="F435" s="2">
        <f t="shared" si="6"/>
        <v>0</v>
      </c>
    </row>
    <row r="436" spans="1:6" ht="15">
      <c r="A436" s="179" t="s">
        <v>1053</v>
      </c>
      <c r="B436" s="179" t="s">
        <v>3067</v>
      </c>
      <c r="C436" s="2">
        <v>29</v>
      </c>
      <c r="D436" s="2">
        <v>272893</v>
      </c>
      <c r="E436" s="162">
        <v>1.641</v>
      </c>
      <c r="F436" s="2">
        <f t="shared" si="6"/>
        <v>0</v>
      </c>
    </row>
    <row r="437" spans="1:6" ht="15">
      <c r="A437" s="178" t="s">
        <v>1054</v>
      </c>
      <c r="B437" s="178" t="s">
        <v>3068</v>
      </c>
      <c r="C437" s="2">
        <v>5</v>
      </c>
      <c r="D437" s="2">
        <v>101727</v>
      </c>
      <c r="E437" s="162">
        <v>0.722</v>
      </c>
      <c r="F437" s="2">
        <f t="shared" si="6"/>
        <v>0</v>
      </c>
    </row>
    <row r="438" spans="1:6" ht="15">
      <c r="A438" s="179" t="s">
        <v>1055</v>
      </c>
      <c r="B438" s="179" t="s">
        <v>1056</v>
      </c>
      <c r="C438" s="2">
        <v>31</v>
      </c>
      <c r="D438" s="2">
        <v>206099</v>
      </c>
      <c r="E438" s="162">
        <v>1.466</v>
      </c>
      <c r="F438" s="2">
        <f t="shared" si="6"/>
        <v>0</v>
      </c>
    </row>
    <row r="439" spans="1:6" ht="15">
      <c r="A439" s="178" t="s">
        <v>1057</v>
      </c>
      <c r="B439" s="178" t="s">
        <v>1058</v>
      </c>
      <c r="C439" s="2">
        <v>23</v>
      </c>
      <c r="D439" s="2">
        <v>155287</v>
      </c>
      <c r="E439" s="162">
        <v>1.027</v>
      </c>
      <c r="F439" s="2">
        <f t="shared" si="6"/>
        <v>0</v>
      </c>
    </row>
    <row r="440" spans="1:6" ht="15">
      <c r="A440" s="179" t="s">
        <v>1059</v>
      </c>
      <c r="B440" s="179" t="s">
        <v>1060</v>
      </c>
      <c r="C440" s="2">
        <v>38</v>
      </c>
      <c r="D440" s="2">
        <v>235829</v>
      </c>
      <c r="E440" s="162">
        <v>1.615</v>
      </c>
      <c r="F440" s="2">
        <f t="shared" si="6"/>
        <v>0</v>
      </c>
    </row>
    <row r="441" spans="1:6" ht="15">
      <c r="A441" s="178" t="s">
        <v>1061</v>
      </c>
      <c r="B441" s="178" t="s">
        <v>127</v>
      </c>
      <c r="C441" s="2">
        <v>23</v>
      </c>
      <c r="D441" s="2">
        <v>230220</v>
      </c>
      <c r="E441" s="162">
        <v>1.515</v>
      </c>
      <c r="F441" s="2">
        <f t="shared" si="6"/>
        <v>0</v>
      </c>
    </row>
    <row r="442" spans="1:6" ht="15">
      <c r="A442" s="179" t="s">
        <v>1062</v>
      </c>
      <c r="B442" s="179" t="s">
        <v>128</v>
      </c>
      <c r="C442" s="2">
        <v>15</v>
      </c>
      <c r="D442" s="2">
        <v>160381</v>
      </c>
      <c r="E442" s="162">
        <v>1.037</v>
      </c>
      <c r="F442" s="2">
        <f t="shared" si="6"/>
        <v>0</v>
      </c>
    </row>
    <row r="443" spans="1:6" ht="15">
      <c r="A443" s="178" t="s">
        <v>1063</v>
      </c>
      <c r="B443" s="178" t="s">
        <v>1064</v>
      </c>
      <c r="C443" s="2">
        <v>24</v>
      </c>
      <c r="D443" s="2">
        <v>185458</v>
      </c>
      <c r="E443" s="162">
        <v>1.261</v>
      </c>
      <c r="F443" s="2">
        <f t="shared" si="6"/>
        <v>0</v>
      </c>
    </row>
    <row r="444" spans="1:6" ht="15">
      <c r="A444" s="179" t="s">
        <v>1065</v>
      </c>
      <c r="B444" s="179" t="s">
        <v>1066</v>
      </c>
      <c r="C444" s="2">
        <v>16</v>
      </c>
      <c r="D444" s="2">
        <v>124365</v>
      </c>
      <c r="E444" s="162">
        <v>0.877</v>
      </c>
      <c r="F444" s="2">
        <f t="shared" si="6"/>
        <v>0</v>
      </c>
    </row>
    <row r="445" spans="1:6" ht="15">
      <c r="A445" s="178" t="s">
        <v>1067</v>
      </c>
      <c r="B445" s="178" t="s">
        <v>1068</v>
      </c>
      <c r="C445" s="2">
        <v>7</v>
      </c>
      <c r="D445" s="2">
        <v>73789</v>
      </c>
      <c r="E445" s="162">
        <v>0.563</v>
      </c>
      <c r="F445" s="2">
        <f t="shared" si="6"/>
        <v>0</v>
      </c>
    </row>
    <row r="446" spans="1:6" ht="15">
      <c r="A446" s="179" t="s">
        <v>1069</v>
      </c>
      <c r="B446" s="179" t="s">
        <v>1070</v>
      </c>
      <c r="C446" s="2">
        <v>25</v>
      </c>
      <c r="D446" s="2">
        <v>145281</v>
      </c>
      <c r="E446" s="162">
        <v>0.958</v>
      </c>
      <c r="F446" s="2">
        <f t="shared" si="6"/>
        <v>0</v>
      </c>
    </row>
    <row r="447" spans="1:6" ht="15">
      <c r="A447" s="178" t="s">
        <v>1071</v>
      </c>
      <c r="B447" s="178" t="s">
        <v>131</v>
      </c>
      <c r="C447" s="2">
        <v>17</v>
      </c>
      <c r="D447" s="2">
        <v>108483</v>
      </c>
      <c r="E447" s="162">
        <v>0.721</v>
      </c>
      <c r="F447" s="2">
        <f t="shared" si="6"/>
        <v>0</v>
      </c>
    </row>
    <row r="448" spans="1:6" ht="15">
      <c r="A448" s="179" t="s">
        <v>1072</v>
      </c>
      <c r="B448" s="179" t="s">
        <v>132</v>
      </c>
      <c r="C448" s="2">
        <v>6</v>
      </c>
      <c r="D448" s="2">
        <v>67442</v>
      </c>
      <c r="E448" s="162">
        <v>0.48</v>
      </c>
      <c r="F448" s="2">
        <f t="shared" si="6"/>
        <v>0</v>
      </c>
    </row>
    <row r="449" spans="1:6" ht="15">
      <c r="A449" s="178" t="s">
        <v>1073</v>
      </c>
      <c r="B449" s="178" t="s">
        <v>133</v>
      </c>
      <c r="C449" s="2">
        <v>4</v>
      </c>
      <c r="D449" s="2">
        <v>45186</v>
      </c>
      <c r="E449" s="162">
        <v>0.361</v>
      </c>
      <c r="F449" s="2">
        <f t="shared" si="6"/>
        <v>0</v>
      </c>
    </row>
    <row r="450" spans="1:6" ht="15">
      <c r="A450" s="179" t="s">
        <v>1074</v>
      </c>
      <c r="B450" s="179" t="s">
        <v>1075</v>
      </c>
      <c r="C450" s="2">
        <v>26</v>
      </c>
      <c r="D450" s="2">
        <v>223941</v>
      </c>
      <c r="E450" s="162">
        <v>1.19</v>
      </c>
      <c r="F450" s="2">
        <f t="shared" si="6"/>
        <v>0</v>
      </c>
    </row>
    <row r="451" spans="1:6" ht="15">
      <c r="A451" s="178" t="s">
        <v>1076</v>
      </c>
      <c r="B451" s="178" t="s">
        <v>134</v>
      </c>
      <c r="C451" s="2">
        <v>18</v>
      </c>
      <c r="D451" s="2">
        <v>156772</v>
      </c>
      <c r="E451" s="162">
        <v>0.901</v>
      </c>
      <c r="F451" s="2">
        <f t="shared" si="6"/>
        <v>0</v>
      </c>
    </row>
    <row r="452" spans="1:6" ht="15">
      <c r="A452" s="179" t="s">
        <v>1077</v>
      </c>
      <c r="B452" s="179" t="s">
        <v>135</v>
      </c>
      <c r="C452" s="2">
        <v>9</v>
      </c>
      <c r="D452" s="2">
        <v>85872</v>
      </c>
      <c r="E452" s="162">
        <v>0.516</v>
      </c>
      <c r="F452" s="2">
        <f t="shared" si="6"/>
        <v>0</v>
      </c>
    </row>
    <row r="453" spans="1:6" ht="15">
      <c r="A453" s="178" t="s">
        <v>1078</v>
      </c>
      <c r="B453" s="178" t="s">
        <v>234</v>
      </c>
      <c r="C453" s="2">
        <v>7</v>
      </c>
      <c r="D453" s="2">
        <v>154931</v>
      </c>
      <c r="E453" s="162">
        <v>1.589</v>
      </c>
      <c r="F453" s="2">
        <f t="shared" si="6"/>
        <v>0</v>
      </c>
    </row>
    <row r="454" spans="1:6" ht="15">
      <c r="A454" s="179" t="s">
        <v>1079</v>
      </c>
      <c r="B454" s="179" t="s">
        <v>1080</v>
      </c>
      <c r="C454" s="2">
        <v>5</v>
      </c>
      <c r="D454" s="2">
        <v>100733</v>
      </c>
      <c r="E454" s="162">
        <v>1.008</v>
      </c>
      <c r="F454" s="2">
        <f t="shared" si="6"/>
        <v>0</v>
      </c>
    </row>
    <row r="455" spans="1:6" ht="15">
      <c r="A455" s="178" t="s">
        <v>1081</v>
      </c>
      <c r="B455" s="178" t="s">
        <v>232</v>
      </c>
      <c r="C455" s="2">
        <v>12</v>
      </c>
      <c r="D455" s="2">
        <v>441826</v>
      </c>
      <c r="E455" s="162">
        <v>2.928</v>
      </c>
      <c r="F455" s="2">
        <f t="shared" si="6"/>
        <v>0</v>
      </c>
    </row>
    <row r="456" spans="1:6" ht="15">
      <c r="A456" s="179" t="s">
        <v>1082</v>
      </c>
      <c r="B456" s="179" t="s">
        <v>233</v>
      </c>
      <c r="C456" s="2">
        <v>6</v>
      </c>
      <c r="D456" s="2">
        <v>151628</v>
      </c>
      <c r="E456" s="162">
        <v>1.198</v>
      </c>
      <c r="F456" s="2">
        <f t="shared" si="6"/>
        <v>0</v>
      </c>
    </row>
    <row r="457" spans="1:6" ht="15">
      <c r="A457" s="178" t="s">
        <v>1083</v>
      </c>
      <c r="B457" s="178" t="s">
        <v>1084</v>
      </c>
      <c r="C457" s="2">
        <v>4</v>
      </c>
      <c r="D457" s="2">
        <v>85862</v>
      </c>
      <c r="E457" s="162">
        <v>0.802</v>
      </c>
      <c r="F457" s="2">
        <f t="shared" si="6"/>
        <v>0</v>
      </c>
    </row>
    <row r="458" spans="1:6" ht="15">
      <c r="A458" s="179" t="s">
        <v>1085</v>
      </c>
      <c r="B458" s="179" t="s">
        <v>120</v>
      </c>
      <c r="C458" s="2">
        <v>4</v>
      </c>
      <c r="D458" s="2">
        <v>98733</v>
      </c>
      <c r="E458" s="162">
        <v>0.881</v>
      </c>
      <c r="F458" s="2">
        <f t="shared" si="6"/>
        <v>0</v>
      </c>
    </row>
    <row r="459" spans="1:6" ht="15">
      <c r="A459" s="178" t="s">
        <v>1086</v>
      </c>
      <c r="B459" s="178" t="s">
        <v>121</v>
      </c>
      <c r="C459" s="2">
        <v>4</v>
      </c>
      <c r="D459" s="2">
        <v>50797</v>
      </c>
      <c r="E459" s="162">
        <v>0.482</v>
      </c>
      <c r="F459" s="2">
        <f aca="true" t="shared" si="7" ref="F459:F522">$F$6*E459</f>
        <v>0</v>
      </c>
    </row>
    <row r="460" spans="1:6" ht="15">
      <c r="A460" s="179" t="s">
        <v>1087</v>
      </c>
      <c r="B460" s="179" t="s">
        <v>235</v>
      </c>
      <c r="C460" s="2">
        <v>4</v>
      </c>
      <c r="D460" s="2">
        <v>78459</v>
      </c>
      <c r="E460" s="162">
        <v>0.647</v>
      </c>
      <c r="F460" s="2">
        <f t="shared" si="7"/>
        <v>0</v>
      </c>
    </row>
    <row r="461" spans="1:6" ht="15">
      <c r="A461" s="178" t="s">
        <v>1088</v>
      </c>
      <c r="B461" s="178" t="s">
        <v>129</v>
      </c>
      <c r="C461" s="2">
        <v>30</v>
      </c>
      <c r="D461" s="2">
        <v>201105</v>
      </c>
      <c r="E461" s="162">
        <v>1.331</v>
      </c>
      <c r="F461" s="2">
        <f t="shared" si="7"/>
        <v>0</v>
      </c>
    </row>
    <row r="462" spans="1:6" ht="15">
      <c r="A462" s="179" t="s">
        <v>1089</v>
      </c>
      <c r="B462" s="179" t="s">
        <v>130</v>
      </c>
      <c r="C462" s="2">
        <v>14</v>
      </c>
      <c r="D462" s="2">
        <v>141085</v>
      </c>
      <c r="E462" s="162">
        <v>0.787</v>
      </c>
      <c r="F462" s="2">
        <f t="shared" si="7"/>
        <v>0</v>
      </c>
    </row>
    <row r="463" spans="1:6" ht="15">
      <c r="A463" s="178" t="s">
        <v>1090</v>
      </c>
      <c r="B463" s="178" t="s">
        <v>283</v>
      </c>
      <c r="C463" s="2">
        <v>6</v>
      </c>
      <c r="D463" s="2">
        <v>71911</v>
      </c>
      <c r="E463" s="162">
        <v>0.459</v>
      </c>
      <c r="F463" s="2">
        <f t="shared" si="7"/>
        <v>0</v>
      </c>
    </row>
    <row r="464" spans="1:6" ht="15">
      <c r="A464" s="179" t="s">
        <v>1091</v>
      </c>
      <c r="B464" s="179" t="s">
        <v>1092</v>
      </c>
      <c r="C464" s="2">
        <v>48</v>
      </c>
      <c r="D464" s="2">
        <v>326365</v>
      </c>
      <c r="E464" s="162">
        <v>3.236</v>
      </c>
      <c r="F464" s="2">
        <f t="shared" si="7"/>
        <v>0</v>
      </c>
    </row>
    <row r="465" spans="1:6" ht="15">
      <c r="A465" s="178" t="s">
        <v>1093</v>
      </c>
      <c r="B465" s="178" t="s">
        <v>1094</v>
      </c>
      <c r="C465" s="2">
        <v>35</v>
      </c>
      <c r="D465" s="2">
        <v>255396</v>
      </c>
      <c r="E465" s="162">
        <v>2.094</v>
      </c>
      <c r="F465" s="2">
        <f t="shared" si="7"/>
        <v>0</v>
      </c>
    </row>
    <row r="466" spans="1:6" ht="15">
      <c r="A466" s="179" t="s">
        <v>1095</v>
      </c>
      <c r="B466" s="179" t="s">
        <v>136</v>
      </c>
      <c r="C466" s="2">
        <v>16</v>
      </c>
      <c r="D466" s="2">
        <v>216774</v>
      </c>
      <c r="E466" s="162">
        <v>2.226</v>
      </c>
      <c r="F466" s="2">
        <f t="shared" si="7"/>
        <v>0</v>
      </c>
    </row>
    <row r="467" spans="1:6" ht="15">
      <c r="A467" s="178" t="s">
        <v>1096</v>
      </c>
      <c r="B467" s="178" t="s">
        <v>1097</v>
      </c>
      <c r="C467" s="2">
        <v>25</v>
      </c>
      <c r="D467" s="2">
        <v>339867</v>
      </c>
      <c r="E467" s="162">
        <v>2.441</v>
      </c>
      <c r="F467" s="2">
        <f t="shared" si="7"/>
        <v>0</v>
      </c>
    </row>
    <row r="468" spans="1:6" ht="15">
      <c r="A468" s="179" t="s">
        <v>1098</v>
      </c>
      <c r="B468" s="179" t="s">
        <v>1099</v>
      </c>
      <c r="C468" s="2">
        <v>5</v>
      </c>
      <c r="D468" s="2">
        <v>104654</v>
      </c>
      <c r="E468" s="162">
        <v>1.029</v>
      </c>
      <c r="F468" s="2">
        <f t="shared" si="7"/>
        <v>0</v>
      </c>
    </row>
    <row r="469" spans="1:6" ht="15">
      <c r="A469" s="178" t="s">
        <v>1100</v>
      </c>
      <c r="B469" s="178" t="s">
        <v>1101</v>
      </c>
      <c r="C469" s="2">
        <v>5</v>
      </c>
      <c r="D469" s="2">
        <v>86988</v>
      </c>
      <c r="E469" s="162">
        <v>0.936</v>
      </c>
      <c r="F469" s="2">
        <f t="shared" si="7"/>
        <v>0</v>
      </c>
    </row>
    <row r="470" spans="1:6" ht="15">
      <c r="A470" s="179" t="s">
        <v>1102</v>
      </c>
      <c r="B470" s="179" t="s">
        <v>3069</v>
      </c>
      <c r="C470" s="2">
        <v>6</v>
      </c>
      <c r="D470" s="2">
        <v>113890</v>
      </c>
      <c r="E470" s="162">
        <v>1.003</v>
      </c>
      <c r="F470" s="2">
        <f t="shared" si="7"/>
        <v>0</v>
      </c>
    </row>
    <row r="471" spans="1:6" ht="15">
      <c r="A471" s="178" t="s">
        <v>1103</v>
      </c>
      <c r="B471" s="178" t="s">
        <v>1104</v>
      </c>
      <c r="C471" s="2">
        <v>5</v>
      </c>
      <c r="D471" s="2">
        <v>119527</v>
      </c>
      <c r="E471" s="162">
        <v>1.053</v>
      </c>
      <c r="F471" s="2">
        <f t="shared" si="7"/>
        <v>0</v>
      </c>
    </row>
    <row r="472" spans="1:6" ht="15">
      <c r="A472" s="179" t="s">
        <v>1105</v>
      </c>
      <c r="B472" s="179" t="s">
        <v>1106</v>
      </c>
      <c r="C472" s="2">
        <v>4</v>
      </c>
      <c r="D472" s="2">
        <v>102666</v>
      </c>
      <c r="E472" s="162">
        <v>0.911</v>
      </c>
      <c r="F472" s="2">
        <f t="shared" si="7"/>
        <v>0</v>
      </c>
    </row>
    <row r="473" spans="1:6" ht="15">
      <c r="A473" s="178" t="s">
        <v>1107</v>
      </c>
      <c r="B473" s="178" t="s">
        <v>1108</v>
      </c>
      <c r="C473" s="2">
        <v>5</v>
      </c>
      <c r="D473" s="2">
        <v>132555</v>
      </c>
      <c r="E473" s="162">
        <v>1.226</v>
      </c>
      <c r="F473" s="2">
        <f t="shared" si="7"/>
        <v>0</v>
      </c>
    </row>
    <row r="474" spans="1:6" ht="15">
      <c r="A474" s="179" t="s">
        <v>1109</v>
      </c>
      <c r="B474" s="179" t="s">
        <v>1110</v>
      </c>
      <c r="C474" s="2">
        <v>4</v>
      </c>
      <c r="D474" s="2">
        <v>102503</v>
      </c>
      <c r="E474" s="162">
        <v>1.013</v>
      </c>
      <c r="F474" s="2">
        <f t="shared" si="7"/>
        <v>0</v>
      </c>
    </row>
    <row r="475" spans="1:6" ht="15">
      <c r="A475" s="178" t="s">
        <v>1111</v>
      </c>
      <c r="B475" s="178" t="s">
        <v>137</v>
      </c>
      <c r="C475" s="2">
        <v>35</v>
      </c>
      <c r="D475" s="2">
        <v>331603</v>
      </c>
      <c r="E475" s="162">
        <v>2.077</v>
      </c>
      <c r="F475" s="2">
        <f t="shared" si="7"/>
        <v>0</v>
      </c>
    </row>
    <row r="476" spans="1:6" ht="15">
      <c r="A476" s="179" t="s">
        <v>1112</v>
      </c>
      <c r="B476" s="179" t="s">
        <v>138</v>
      </c>
      <c r="C476" s="2">
        <v>7</v>
      </c>
      <c r="D476" s="2">
        <v>182878</v>
      </c>
      <c r="E476" s="162">
        <v>1.301</v>
      </c>
      <c r="F476" s="2">
        <f t="shared" si="7"/>
        <v>0</v>
      </c>
    </row>
    <row r="477" spans="1:6" ht="15">
      <c r="A477" s="178" t="s">
        <v>1113</v>
      </c>
      <c r="B477" s="178" t="s">
        <v>1114</v>
      </c>
      <c r="C477" s="2">
        <v>28</v>
      </c>
      <c r="D477" s="2">
        <v>236427</v>
      </c>
      <c r="E477" s="162">
        <v>1.509</v>
      </c>
      <c r="F477" s="2">
        <f t="shared" si="7"/>
        <v>0</v>
      </c>
    </row>
    <row r="478" spans="1:6" ht="15">
      <c r="A478" s="179" t="s">
        <v>1115</v>
      </c>
      <c r="B478" s="179" t="s">
        <v>1116</v>
      </c>
      <c r="C478" s="2">
        <v>18</v>
      </c>
      <c r="D478" s="2">
        <v>135324</v>
      </c>
      <c r="E478" s="162">
        <v>0.889</v>
      </c>
      <c r="F478" s="2">
        <f t="shared" si="7"/>
        <v>0</v>
      </c>
    </row>
    <row r="479" spans="1:6" ht="15">
      <c r="A479" s="178" t="s">
        <v>1117</v>
      </c>
      <c r="B479" s="178" t="s">
        <v>1118</v>
      </c>
      <c r="C479" s="2">
        <v>13</v>
      </c>
      <c r="D479" s="2">
        <v>96410</v>
      </c>
      <c r="E479" s="162">
        <v>0.656</v>
      </c>
      <c r="F479" s="2">
        <f t="shared" si="7"/>
        <v>0</v>
      </c>
    </row>
    <row r="480" spans="1:6" ht="15">
      <c r="A480" s="179" t="s">
        <v>1119</v>
      </c>
      <c r="B480" s="179" t="s">
        <v>139</v>
      </c>
      <c r="C480" s="2">
        <v>15</v>
      </c>
      <c r="D480" s="2">
        <v>184881</v>
      </c>
      <c r="E480" s="162">
        <v>1.05</v>
      </c>
      <c r="F480" s="2">
        <f t="shared" si="7"/>
        <v>0</v>
      </c>
    </row>
    <row r="481" spans="1:6" ht="15">
      <c r="A481" s="178" t="s">
        <v>1120</v>
      </c>
      <c r="B481" s="178" t="s">
        <v>1121</v>
      </c>
      <c r="C481" s="2">
        <v>21</v>
      </c>
      <c r="D481" s="2">
        <v>163807</v>
      </c>
      <c r="E481" s="162">
        <v>1.048</v>
      </c>
      <c r="F481" s="2">
        <f t="shared" si="7"/>
        <v>0</v>
      </c>
    </row>
    <row r="482" spans="1:6" ht="15">
      <c r="A482" s="179" t="s">
        <v>1122</v>
      </c>
      <c r="B482" s="179" t="s">
        <v>1123</v>
      </c>
      <c r="C482" s="2">
        <v>15</v>
      </c>
      <c r="D482" s="2">
        <v>119626</v>
      </c>
      <c r="E482" s="162">
        <v>0.788</v>
      </c>
      <c r="F482" s="2">
        <f t="shared" si="7"/>
        <v>0</v>
      </c>
    </row>
    <row r="483" spans="1:6" ht="15">
      <c r="A483" s="178" t="s">
        <v>1124</v>
      </c>
      <c r="B483" s="178" t="s">
        <v>1125</v>
      </c>
      <c r="C483" s="2">
        <v>9</v>
      </c>
      <c r="D483" s="2">
        <v>89003</v>
      </c>
      <c r="E483" s="162">
        <v>0.599</v>
      </c>
      <c r="F483" s="2">
        <f t="shared" si="7"/>
        <v>0</v>
      </c>
    </row>
    <row r="484" spans="1:6" ht="15">
      <c r="A484" s="179" t="s">
        <v>1126</v>
      </c>
      <c r="B484" s="179" t="s">
        <v>140</v>
      </c>
      <c r="C484" s="2">
        <v>6</v>
      </c>
      <c r="D484" s="2">
        <v>99054</v>
      </c>
      <c r="E484" s="162">
        <v>0.542</v>
      </c>
      <c r="F484" s="2">
        <f t="shared" si="7"/>
        <v>0</v>
      </c>
    </row>
    <row r="485" spans="1:6" ht="15">
      <c r="A485" s="178" t="s">
        <v>1127</v>
      </c>
      <c r="B485" s="178" t="s">
        <v>1128</v>
      </c>
      <c r="C485" s="2">
        <v>23</v>
      </c>
      <c r="D485" s="2">
        <v>200319</v>
      </c>
      <c r="E485" s="162">
        <v>1.174</v>
      </c>
      <c r="F485" s="2">
        <f t="shared" si="7"/>
        <v>0</v>
      </c>
    </row>
    <row r="486" spans="1:6" ht="15">
      <c r="A486" s="179" t="s">
        <v>1129</v>
      </c>
      <c r="B486" s="179" t="s">
        <v>141</v>
      </c>
      <c r="C486" s="2">
        <v>17</v>
      </c>
      <c r="D486" s="2">
        <v>125333</v>
      </c>
      <c r="E486" s="162">
        <v>0.743</v>
      </c>
      <c r="F486" s="2">
        <f t="shared" si="7"/>
        <v>0</v>
      </c>
    </row>
    <row r="487" spans="1:6" ht="15">
      <c r="A487" s="178" t="s">
        <v>1130</v>
      </c>
      <c r="B487" s="178" t="s">
        <v>142</v>
      </c>
      <c r="C487" s="2">
        <v>6</v>
      </c>
      <c r="D487" s="2">
        <v>66235</v>
      </c>
      <c r="E487" s="162">
        <v>0.467</v>
      </c>
      <c r="F487" s="2">
        <f t="shared" si="7"/>
        <v>0</v>
      </c>
    </row>
    <row r="488" spans="1:6" ht="15">
      <c r="A488" s="179" t="s">
        <v>1131</v>
      </c>
      <c r="B488" s="179" t="s">
        <v>1132</v>
      </c>
      <c r="C488" s="2">
        <v>27</v>
      </c>
      <c r="D488" s="2">
        <v>797228</v>
      </c>
      <c r="E488" s="162">
        <v>7.233</v>
      </c>
      <c r="F488" s="2">
        <f t="shared" si="7"/>
        <v>0</v>
      </c>
    </row>
    <row r="489" spans="1:6" ht="15">
      <c r="A489" s="178" t="s">
        <v>1133</v>
      </c>
      <c r="B489" s="178" t="s">
        <v>1134</v>
      </c>
      <c r="C489" s="2">
        <v>19</v>
      </c>
      <c r="D489" s="2">
        <v>626532</v>
      </c>
      <c r="E489" s="162">
        <v>6.354</v>
      </c>
      <c r="F489" s="2">
        <f t="shared" si="7"/>
        <v>0</v>
      </c>
    </row>
    <row r="490" spans="1:6" ht="15">
      <c r="A490" s="179" t="s">
        <v>1135</v>
      </c>
      <c r="B490" s="179" t="s">
        <v>1136</v>
      </c>
      <c r="C490" s="2">
        <v>31</v>
      </c>
      <c r="D490" s="2">
        <v>503923</v>
      </c>
      <c r="E490" s="162">
        <v>3.87</v>
      </c>
      <c r="F490" s="2">
        <f t="shared" si="7"/>
        <v>0</v>
      </c>
    </row>
    <row r="491" spans="1:6" ht="15">
      <c r="A491" s="178" t="s">
        <v>1137</v>
      </c>
      <c r="B491" s="178" t="s">
        <v>1138</v>
      </c>
      <c r="C491" s="2">
        <v>20</v>
      </c>
      <c r="D491" s="2">
        <v>339567</v>
      </c>
      <c r="E491" s="162">
        <v>2.742</v>
      </c>
      <c r="F491" s="2">
        <f t="shared" si="7"/>
        <v>0</v>
      </c>
    </row>
    <row r="492" spans="1:6" ht="15">
      <c r="A492" s="179" t="s">
        <v>1139</v>
      </c>
      <c r="B492" s="179" t="s">
        <v>1140</v>
      </c>
      <c r="C492" s="2">
        <v>16</v>
      </c>
      <c r="D492" s="2">
        <v>278624</v>
      </c>
      <c r="E492" s="162">
        <v>2.379</v>
      </c>
      <c r="F492" s="2">
        <f t="shared" si="7"/>
        <v>0</v>
      </c>
    </row>
    <row r="493" spans="1:6" ht="15">
      <c r="A493" s="178" t="s">
        <v>1141</v>
      </c>
      <c r="B493" s="178" t="s">
        <v>143</v>
      </c>
      <c r="C493" s="2">
        <v>19</v>
      </c>
      <c r="D493" s="2">
        <v>308730</v>
      </c>
      <c r="E493" s="162">
        <v>2.119</v>
      </c>
      <c r="F493" s="2">
        <f t="shared" si="7"/>
        <v>0</v>
      </c>
    </row>
    <row r="494" spans="1:6" ht="15">
      <c r="A494" s="179" t="s">
        <v>1142</v>
      </c>
      <c r="B494" s="179" t="s">
        <v>144</v>
      </c>
      <c r="C494" s="2">
        <v>13</v>
      </c>
      <c r="D494" s="2">
        <v>199034</v>
      </c>
      <c r="E494" s="162">
        <v>1.694</v>
      </c>
      <c r="F494" s="2">
        <f t="shared" si="7"/>
        <v>0</v>
      </c>
    </row>
    <row r="495" spans="1:6" ht="15">
      <c r="A495" s="178" t="s">
        <v>3148</v>
      </c>
      <c r="B495" s="178" t="s">
        <v>3149</v>
      </c>
      <c r="C495" s="2">
        <v>5</v>
      </c>
      <c r="D495" s="2">
        <v>249968</v>
      </c>
      <c r="E495" s="162">
        <v>1.754</v>
      </c>
      <c r="F495" s="2">
        <f t="shared" si="7"/>
        <v>0</v>
      </c>
    </row>
    <row r="496" spans="1:6" ht="15">
      <c r="A496" s="179" t="s">
        <v>1143</v>
      </c>
      <c r="B496" s="179" t="s">
        <v>145</v>
      </c>
      <c r="C496" s="2">
        <v>13</v>
      </c>
      <c r="D496" s="2">
        <v>153329</v>
      </c>
      <c r="E496" s="162">
        <v>1.055</v>
      </c>
      <c r="F496" s="2">
        <f t="shared" si="7"/>
        <v>0</v>
      </c>
    </row>
    <row r="497" spans="1:6" ht="15">
      <c r="A497" s="178" t="s">
        <v>1144</v>
      </c>
      <c r="B497" s="178" t="s">
        <v>146</v>
      </c>
      <c r="C497" s="2">
        <v>5</v>
      </c>
      <c r="D497" s="2">
        <v>89109</v>
      </c>
      <c r="E497" s="162">
        <v>0.73</v>
      </c>
      <c r="F497" s="2">
        <f t="shared" si="7"/>
        <v>0</v>
      </c>
    </row>
    <row r="498" spans="1:6" ht="15">
      <c r="A498" s="179" t="s">
        <v>1145</v>
      </c>
      <c r="B498" s="179" t="s">
        <v>147</v>
      </c>
      <c r="C498" s="2">
        <v>6</v>
      </c>
      <c r="D498" s="2">
        <v>93065</v>
      </c>
      <c r="E498" s="162">
        <v>0.79</v>
      </c>
      <c r="F498" s="2">
        <f t="shared" si="7"/>
        <v>0</v>
      </c>
    </row>
    <row r="499" spans="1:6" ht="15">
      <c r="A499" s="178" t="s">
        <v>1146</v>
      </c>
      <c r="B499" s="178" t="s">
        <v>148</v>
      </c>
      <c r="C499" s="2">
        <v>5</v>
      </c>
      <c r="D499" s="2">
        <v>73059</v>
      </c>
      <c r="E499" s="162">
        <v>0.694</v>
      </c>
      <c r="F499" s="2">
        <f t="shared" si="7"/>
        <v>0</v>
      </c>
    </row>
    <row r="500" spans="1:6" ht="15">
      <c r="A500" s="179" t="s">
        <v>1147</v>
      </c>
      <c r="B500" s="179" t="s">
        <v>1148</v>
      </c>
      <c r="C500" s="2">
        <v>5</v>
      </c>
      <c r="D500" s="2">
        <v>98658</v>
      </c>
      <c r="E500" s="162">
        <v>0.76</v>
      </c>
      <c r="F500" s="2">
        <f t="shared" si="7"/>
        <v>0</v>
      </c>
    </row>
    <row r="501" spans="1:6" ht="15">
      <c r="A501" s="178" t="s">
        <v>1149</v>
      </c>
      <c r="B501" s="178" t="s">
        <v>3070</v>
      </c>
      <c r="C501" s="2">
        <v>23</v>
      </c>
      <c r="D501" s="2">
        <v>228510</v>
      </c>
      <c r="E501" s="162">
        <v>1.715</v>
      </c>
      <c r="F501" s="2">
        <f t="shared" si="7"/>
        <v>0</v>
      </c>
    </row>
    <row r="502" spans="1:6" ht="15">
      <c r="A502" s="179" t="s">
        <v>1150</v>
      </c>
      <c r="B502" s="179" t="s">
        <v>3071</v>
      </c>
      <c r="C502" s="2">
        <v>5</v>
      </c>
      <c r="D502" s="2">
        <v>104110</v>
      </c>
      <c r="E502" s="162">
        <v>0.926</v>
      </c>
      <c r="F502" s="2">
        <f t="shared" si="7"/>
        <v>0</v>
      </c>
    </row>
    <row r="503" spans="1:6" ht="15">
      <c r="A503" s="178" t="s">
        <v>1151</v>
      </c>
      <c r="B503" s="178" t="s">
        <v>3072</v>
      </c>
      <c r="C503" s="2">
        <v>5</v>
      </c>
      <c r="D503" s="2">
        <v>104110</v>
      </c>
      <c r="E503" s="162">
        <v>0.926</v>
      </c>
      <c r="F503" s="2">
        <f t="shared" si="7"/>
        <v>0</v>
      </c>
    </row>
    <row r="504" spans="1:6" ht="15">
      <c r="A504" s="179" t="s">
        <v>1152</v>
      </c>
      <c r="B504" s="179" t="s">
        <v>1153</v>
      </c>
      <c r="C504" s="2">
        <v>39</v>
      </c>
      <c r="D504" s="2">
        <v>319573</v>
      </c>
      <c r="E504" s="162">
        <v>2.191</v>
      </c>
      <c r="F504" s="2">
        <f t="shared" si="7"/>
        <v>0</v>
      </c>
    </row>
    <row r="505" spans="1:6" ht="15">
      <c r="A505" s="178" t="s">
        <v>1154</v>
      </c>
      <c r="B505" s="178" t="s">
        <v>1155</v>
      </c>
      <c r="C505" s="2">
        <v>23</v>
      </c>
      <c r="D505" s="2">
        <v>168381</v>
      </c>
      <c r="E505" s="162">
        <v>1.095</v>
      </c>
      <c r="F505" s="2">
        <f t="shared" si="7"/>
        <v>0</v>
      </c>
    </row>
    <row r="506" spans="1:6" ht="15">
      <c r="A506" s="179" t="s">
        <v>1156</v>
      </c>
      <c r="B506" s="179" t="s">
        <v>1157</v>
      </c>
      <c r="C506" s="2">
        <v>17</v>
      </c>
      <c r="D506" s="2">
        <v>122307</v>
      </c>
      <c r="E506" s="162">
        <v>0.804</v>
      </c>
      <c r="F506" s="2">
        <f t="shared" si="7"/>
        <v>0</v>
      </c>
    </row>
    <row r="507" spans="1:6" ht="15">
      <c r="A507" s="178" t="s">
        <v>1158</v>
      </c>
      <c r="B507" s="178" t="s">
        <v>284</v>
      </c>
      <c r="C507" s="2">
        <v>6</v>
      </c>
      <c r="D507" s="2">
        <v>123550</v>
      </c>
      <c r="E507" s="162">
        <v>0.853</v>
      </c>
      <c r="F507" s="2">
        <f t="shared" si="7"/>
        <v>0</v>
      </c>
    </row>
    <row r="508" spans="1:6" ht="15">
      <c r="A508" s="179" t="s">
        <v>1159</v>
      </c>
      <c r="B508" s="179" t="s">
        <v>1160</v>
      </c>
      <c r="C508" s="2">
        <v>38</v>
      </c>
      <c r="D508" s="2">
        <v>217080</v>
      </c>
      <c r="E508" s="162">
        <v>1.612</v>
      </c>
      <c r="F508" s="2">
        <f t="shared" si="7"/>
        <v>0</v>
      </c>
    </row>
    <row r="509" spans="1:6" ht="15">
      <c r="A509" s="178" t="s">
        <v>1161</v>
      </c>
      <c r="B509" s="178" t="s">
        <v>149</v>
      </c>
      <c r="C509" s="2">
        <v>20</v>
      </c>
      <c r="D509" s="2">
        <v>141308</v>
      </c>
      <c r="E509" s="162">
        <v>0.898</v>
      </c>
      <c r="F509" s="2">
        <f t="shared" si="7"/>
        <v>0</v>
      </c>
    </row>
    <row r="510" spans="1:6" ht="15">
      <c r="A510" s="179" t="s">
        <v>1162</v>
      </c>
      <c r="B510" s="179" t="s">
        <v>150</v>
      </c>
      <c r="C510" s="2">
        <v>6</v>
      </c>
      <c r="D510" s="2">
        <v>98310</v>
      </c>
      <c r="E510" s="162">
        <v>0.615</v>
      </c>
      <c r="F510" s="2">
        <f t="shared" si="7"/>
        <v>0</v>
      </c>
    </row>
    <row r="511" spans="1:6" ht="15">
      <c r="A511" s="178" t="s">
        <v>1163</v>
      </c>
      <c r="B511" s="178" t="s">
        <v>1164</v>
      </c>
      <c r="C511" s="2">
        <v>22</v>
      </c>
      <c r="D511" s="2">
        <v>153551</v>
      </c>
      <c r="E511" s="162">
        <v>1.091</v>
      </c>
      <c r="F511" s="2">
        <f t="shared" si="7"/>
        <v>0</v>
      </c>
    </row>
    <row r="512" spans="1:6" ht="15">
      <c r="A512" s="179" t="s">
        <v>1165</v>
      </c>
      <c r="B512" s="179" t="s">
        <v>1166</v>
      </c>
      <c r="C512" s="2">
        <v>14</v>
      </c>
      <c r="D512" s="2">
        <v>103107</v>
      </c>
      <c r="E512" s="162">
        <v>0.779</v>
      </c>
      <c r="F512" s="2">
        <f t="shared" si="7"/>
        <v>0</v>
      </c>
    </row>
    <row r="513" spans="1:6" ht="15">
      <c r="A513" s="178" t="s">
        <v>1167</v>
      </c>
      <c r="B513" s="178" t="s">
        <v>1168</v>
      </c>
      <c r="C513" s="2">
        <v>7</v>
      </c>
      <c r="D513" s="2">
        <v>76894</v>
      </c>
      <c r="E513" s="162">
        <v>0.606</v>
      </c>
      <c r="F513" s="2">
        <f t="shared" si="7"/>
        <v>0</v>
      </c>
    </row>
    <row r="514" spans="1:6" ht="15">
      <c r="A514" s="179" t="s">
        <v>1169</v>
      </c>
      <c r="B514" s="179" t="s">
        <v>3073</v>
      </c>
      <c r="C514" s="2">
        <v>9</v>
      </c>
      <c r="D514" s="2">
        <v>97339</v>
      </c>
      <c r="E514" s="162">
        <v>0.687</v>
      </c>
      <c r="F514" s="2">
        <f t="shared" si="7"/>
        <v>0</v>
      </c>
    </row>
    <row r="515" spans="1:6" ht="15">
      <c r="A515" s="178" t="s">
        <v>1170</v>
      </c>
      <c r="B515" s="178" t="s">
        <v>3074</v>
      </c>
      <c r="C515" s="2">
        <v>5</v>
      </c>
      <c r="D515" s="2">
        <v>66502</v>
      </c>
      <c r="E515" s="162">
        <v>0.487</v>
      </c>
      <c r="F515" s="2">
        <f t="shared" si="7"/>
        <v>0</v>
      </c>
    </row>
    <row r="516" spans="1:6" ht="15">
      <c r="A516" s="179" t="s">
        <v>1171</v>
      </c>
      <c r="B516" s="179" t="s">
        <v>1172</v>
      </c>
      <c r="C516" s="2">
        <v>12</v>
      </c>
      <c r="D516" s="2">
        <v>85860</v>
      </c>
      <c r="E516" s="162">
        <v>0.582</v>
      </c>
      <c r="F516" s="2">
        <f t="shared" si="7"/>
        <v>0</v>
      </c>
    </row>
    <row r="517" spans="1:6" ht="15">
      <c r="A517" s="178" t="s">
        <v>1173</v>
      </c>
      <c r="B517" s="178" t="s">
        <v>1174</v>
      </c>
      <c r="C517" s="2">
        <v>6</v>
      </c>
      <c r="D517" s="2">
        <v>66122</v>
      </c>
      <c r="E517" s="162">
        <v>0.48</v>
      </c>
      <c r="F517" s="2">
        <f t="shared" si="7"/>
        <v>0</v>
      </c>
    </row>
    <row r="518" spans="1:6" ht="15">
      <c r="A518" s="179" t="s">
        <v>1175</v>
      </c>
      <c r="B518" s="179" t="s">
        <v>237</v>
      </c>
      <c r="C518" s="2">
        <v>5</v>
      </c>
      <c r="D518" s="2">
        <v>67939</v>
      </c>
      <c r="E518" s="162">
        <v>0.501</v>
      </c>
      <c r="F518" s="2">
        <f t="shared" si="7"/>
        <v>0</v>
      </c>
    </row>
    <row r="519" spans="1:6" ht="15">
      <c r="A519" s="178" t="s">
        <v>1176</v>
      </c>
      <c r="B519" s="178" t="s">
        <v>1177</v>
      </c>
      <c r="C519" s="2">
        <v>21</v>
      </c>
      <c r="D519" s="2">
        <v>160809</v>
      </c>
      <c r="E519" s="162">
        <v>0.971</v>
      </c>
      <c r="F519" s="2">
        <f t="shared" si="7"/>
        <v>0</v>
      </c>
    </row>
    <row r="520" spans="1:6" ht="15">
      <c r="A520" s="179" t="s">
        <v>1178</v>
      </c>
      <c r="B520" s="179" t="s">
        <v>151</v>
      </c>
      <c r="C520" s="2">
        <v>12</v>
      </c>
      <c r="D520" s="2">
        <v>94928</v>
      </c>
      <c r="E520" s="162">
        <v>0.631</v>
      </c>
      <c r="F520" s="2">
        <f t="shared" si="7"/>
        <v>0</v>
      </c>
    </row>
    <row r="521" spans="1:6" ht="15">
      <c r="A521" s="178" t="s">
        <v>1179</v>
      </c>
      <c r="B521" s="178" t="s">
        <v>152</v>
      </c>
      <c r="C521" s="2">
        <v>6</v>
      </c>
      <c r="D521" s="2">
        <v>78089</v>
      </c>
      <c r="E521" s="162">
        <v>0.524</v>
      </c>
      <c r="F521" s="2">
        <f t="shared" si="7"/>
        <v>0</v>
      </c>
    </row>
    <row r="522" spans="1:6" ht="15">
      <c r="A522" s="179" t="s">
        <v>1180</v>
      </c>
      <c r="B522" s="179" t="s">
        <v>153</v>
      </c>
      <c r="C522" s="2">
        <v>12</v>
      </c>
      <c r="D522" s="2">
        <v>153032</v>
      </c>
      <c r="E522" s="162">
        <v>0.925</v>
      </c>
      <c r="F522" s="2">
        <f t="shared" si="7"/>
        <v>0</v>
      </c>
    </row>
    <row r="523" spans="1:6" ht="15">
      <c r="A523" s="178" t="s">
        <v>1181</v>
      </c>
      <c r="B523" s="178" t="s">
        <v>1182</v>
      </c>
      <c r="C523" s="2">
        <v>6</v>
      </c>
      <c r="D523" s="2">
        <v>164043</v>
      </c>
      <c r="E523" s="162">
        <v>1.713</v>
      </c>
      <c r="F523" s="2">
        <f aca="true" t="shared" si="8" ref="F523:F586">$F$6*E523</f>
        <v>0</v>
      </c>
    </row>
    <row r="524" spans="1:6" ht="15">
      <c r="A524" s="179" t="s">
        <v>1183</v>
      </c>
      <c r="B524" s="179" t="s">
        <v>1184</v>
      </c>
      <c r="C524" s="2">
        <v>5</v>
      </c>
      <c r="D524" s="2">
        <v>74152</v>
      </c>
      <c r="E524" s="162">
        <v>0.757</v>
      </c>
      <c r="F524" s="2">
        <f t="shared" si="8"/>
        <v>0</v>
      </c>
    </row>
    <row r="525" spans="1:6" ht="15">
      <c r="A525" s="178" t="s">
        <v>1185</v>
      </c>
      <c r="B525" s="178" t="s">
        <v>1186</v>
      </c>
      <c r="C525" s="2">
        <v>21</v>
      </c>
      <c r="D525" s="2">
        <v>156170</v>
      </c>
      <c r="E525" s="162">
        <v>1.285</v>
      </c>
      <c r="F525" s="2">
        <f t="shared" si="8"/>
        <v>0</v>
      </c>
    </row>
    <row r="526" spans="1:6" ht="15">
      <c r="A526" s="179" t="s">
        <v>1187</v>
      </c>
      <c r="B526" s="179" t="s">
        <v>1188</v>
      </c>
      <c r="C526" s="2">
        <v>5</v>
      </c>
      <c r="D526" s="2">
        <v>83709</v>
      </c>
      <c r="E526" s="162">
        <v>0.822</v>
      </c>
      <c r="F526" s="2">
        <f t="shared" si="8"/>
        <v>0</v>
      </c>
    </row>
    <row r="527" spans="1:6" ht="15">
      <c r="A527" s="178" t="s">
        <v>1189</v>
      </c>
      <c r="B527" s="178" t="s">
        <v>1190</v>
      </c>
      <c r="C527" s="2">
        <v>20</v>
      </c>
      <c r="D527" s="2">
        <v>151395</v>
      </c>
      <c r="E527" s="162">
        <v>1.101</v>
      </c>
      <c r="F527" s="2">
        <f t="shared" si="8"/>
        <v>0</v>
      </c>
    </row>
    <row r="528" spans="1:6" ht="15">
      <c r="A528" s="179" t="s">
        <v>1191</v>
      </c>
      <c r="B528" s="179" t="s">
        <v>1192</v>
      </c>
      <c r="C528" s="2">
        <v>4</v>
      </c>
      <c r="D528" s="2">
        <v>63593</v>
      </c>
      <c r="E528" s="162">
        <v>0.624</v>
      </c>
      <c r="F528" s="2">
        <f t="shared" si="8"/>
        <v>0</v>
      </c>
    </row>
    <row r="529" spans="1:6" ht="15">
      <c r="A529" s="178" t="s">
        <v>1193</v>
      </c>
      <c r="B529" s="178" t="s">
        <v>285</v>
      </c>
      <c r="C529" s="2">
        <v>15</v>
      </c>
      <c r="D529" s="2">
        <v>176873</v>
      </c>
      <c r="E529" s="162">
        <v>1.318</v>
      </c>
      <c r="F529" s="2">
        <f t="shared" si="8"/>
        <v>0</v>
      </c>
    </row>
    <row r="530" spans="1:6" ht="15">
      <c r="A530" s="179" t="s">
        <v>1194</v>
      </c>
      <c r="B530" s="179" t="s">
        <v>1195</v>
      </c>
      <c r="C530" s="2">
        <v>5</v>
      </c>
      <c r="D530" s="2">
        <v>64177</v>
      </c>
      <c r="E530" s="162">
        <v>0.567</v>
      </c>
      <c r="F530" s="2">
        <f t="shared" si="8"/>
        <v>0</v>
      </c>
    </row>
    <row r="531" spans="1:6" ht="15">
      <c r="A531" s="178" t="s">
        <v>1196</v>
      </c>
      <c r="B531" s="178" t="s">
        <v>154</v>
      </c>
      <c r="C531" s="2">
        <v>35</v>
      </c>
      <c r="D531" s="2">
        <v>99999999</v>
      </c>
      <c r="E531" s="162">
        <v>0.361</v>
      </c>
      <c r="F531" s="2">
        <f t="shared" si="8"/>
        <v>0</v>
      </c>
    </row>
    <row r="532" spans="1:6" ht="15">
      <c r="A532" s="179" t="s">
        <v>1197</v>
      </c>
      <c r="B532" s="179" t="s">
        <v>3150</v>
      </c>
      <c r="C532" s="2">
        <v>25</v>
      </c>
      <c r="D532" s="2">
        <v>184648</v>
      </c>
      <c r="E532" s="162">
        <v>1.46</v>
      </c>
      <c r="F532" s="2">
        <f t="shared" si="8"/>
        <v>0</v>
      </c>
    </row>
    <row r="533" spans="1:6" ht="15">
      <c r="A533" s="178" t="s">
        <v>1198</v>
      </c>
      <c r="B533" s="178" t="s">
        <v>3151</v>
      </c>
      <c r="C533" s="2">
        <v>5</v>
      </c>
      <c r="D533" s="2">
        <v>162940</v>
      </c>
      <c r="E533" s="162">
        <v>1.055</v>
      </c>
      <c r="F533" s="2">
        <f t="shared" si="8"/>
        <v>0</v>
      </c>
    </row>
    <row r="534" spans="1:6" ht="15">
      <c r="A534" s="179" t="s">
        <v>1199</v>
      </c>
      <c r="B534" s="179" t="s">
        <v>3152</v>
      </c>
      <c r="C534" s="2">
        <v>5</v>
      </c>
      <c r="D534" s="2">
        <v>83532</v>
      </c>
      <c r="E534" s="162">
        <v>0.614</v>
      </c>
      <c r="F534" s="2">
        <f t="shared" si="8"/>
        <v>0</v>
      </c>
    </row>
    <row r="535" spans="1:6" ht="15">
      <c r="A535" s="178" t="s">
        <v>1200</v>
      </c>
      <c r="B535" s="178" t="s">
        <v>3153</v>
      </c>
      <c r="C535" s="2">
        <v>24</v>
      </c>
      <c r="D535" s="2">
        <v>163713</v>
      </c>
      <c r="E535" s="162">
        <v>1.153</v>
      </c>
      <c r="F535" s="2">
        <f t="shared" si="8"/>
        <v>0</v>
      </c>
    </row>
    <row r="536" spans="1:6" ht="15">
      <c r="A536" s="179" t="s">
        <v>1201</v>
      </c>
      <c r="B536" s="179" t="s">
        <v>3154</v>
      </c>
      <c r="C536" s="2">
        <v>17</v>
      </c>
      <c r="D536" s="2">
        <v>130307</v>
      </c>
      <c r="E536" s="162">
        <v>0.819</v>
      </c>
      <c r="F536" s="2">
        <f t="shared" si="8"/>
        <v>0</v>
      </c>
    </row>
    <row r="537" spans="1:6" ht="15">
      <c r="A537" s="178" t="s">
        <v>1202</v>
      </c>
      <c r="B537" s="178" t="s">
        <v>1203</v>
      </c>
      <c r="C537" s="2">
        <v>8</v>
      </c>
      <c r="D537" s="2">
        <v>73640</v>
      </c>
      <c r="E537" s="162">
        <v>0.401</v>
      </c>
      <c r="F537" s="2">
        <f t="shared" si="8"/>
        <v>0</v>
      </c>
    </row>
    <row r="538" spans="1:6" ht="15">
      <c r="A538" s="179" t="s">
        <v>1204</v>
      </c>
      <c r="B538" s="179" t="s">
        <v>3155</v>
      </c>
      <c r="C538" s="2">
        <v>10</v>
      </c>
      <c r="D538" s="2">
        <v>79037</v>
      </c>
      <c r="E538" s="162">
        <v>0.612</v>
      </c>
      <c r="F538" s="2">
        <f t="shared" si="8"/>
        <v>0</v>
      </c>
    </row>
    <row r="539" spans="1:6" ht="15">
      <c r="A539" s="178" t="s">
        <v>1205</v>
      </c>
      <c r="B539" s="178" t="s">
        <v>3156</v>
      </c>
      <c r="C539" s="2">
        <v>9</v>
      </c>
      <c r="D539" s="2">
        <v>59724</v>
      </c>
      <c r="E539" s="162">
        <v>0.481</v>
      </c>
      <c r="F539" s="2">
        <f t="shared" si="8"/>
        <v>0</v>
      </c>
    </row>
    <row r="540" spans="1:6" ht="15">
      <c r="A540" s="179" t="s">
        <v>1206</v>
      </c>
      <c r="B540" s="179" t="s">
        <v>3157</v>
      </c>
      <c r="C540" s="2">
        <v>5</v>
      </c>
      <c r="D540" s="2">
        <v>65754</v>
      </c>
      <c r="E540" s="162">
        <v>0.426</v>
      </c>
      <c r="F540" s="2">
        <f t="shared" si="8"/>
        <v>0</v>
      </c>
    </row>
    <row r="541" spans="1:6" ht="15">
      <c r="A541" s="178" t="s">
        <v>1207</v>
      </c>
      <c r="B541" s="178" t="s">
        <v>155</v>
      </c>
      <c r="C541" s="2">
        <v>14</v>
      </c>
      <c r="D541" s="2">
        <v>306925</v>
      </c>
      <c r="E541" s="162">
        <v>2.519</v>
      </c>
      <c r="F541" s="2">
        <f t="shared" si="8"/>
        <v>0</v>
      </c>
    </row>
    <row r="542" spans="1:6" ht="15">
      <c r="A542" s="179" t="s">
        <v>1208</v>
      </c>
      <c r="B542" s="179" t="s">
        <v>1209</v>
      </c>
      <c r="C542" s="2">
        <v>21</v>
      </c>
      <c r="D542" s="2">
        <v>355368</v>
      </c>
      <c r="E542" s="162">
        <v>2.609</v>
      </c>
      <c r="F542" s="2">
        <f t="shared" si="8"/>
        <v>0</v>
      </c>
    </row>
    <row r="543" spans="1:6" ht="15">
      <c r="A543" s="178" t="s">
        <v>1210</v>
      </c>
      <c r="B543" s="178" t="s">
        <v>156</v>
      </c>
      <c r="C543" s="2">
        <v>10</v>
      </c>
      <c r="D543" s="2">
        <v>209709</v>
      </c>
      <c r="E543" s="162">
        <v>1.804</v>
      </c>
      <c r="F543" s="2">
        <f t="shared" si="8"/>
        <v>0</v>
      </c>
    </row>
    <row r="544" spans="1:6" ht="15">
      <c r="A544" s="179" t="s">
        <v>1211</v>
      </c>
      <c r="B544" s="179" t="s">
        <v>157</v>
      </c>
      <c r="C544" s="2">
        <v>6</v>
      </c>
      <c r="D544" s="2">
        <v>158412</v>
      </c>
      <c r="E544" s="162">
        <v>1.477</v>
      </c>
      <c r="F544" s="2">
        <f t="shared" si="8"/>
        <v>0</v>
      </c>
    </row>
    <row r="545" spans="1:6" ht="15">
      <c r="A545" s="178" t="s">
        <v>1212</v>
      </c>
      <c r="B545" s="178" t="s">
        <v>158</v>
      </c>
      <c r="C545" s="2">
        <v>5</v>
      </c>
      <c r="D545" s="2">
        <v>81666</v>
      </c>
      <c r="E545" s="162">
        <v>0.802</v>
      </c>
      <c r="F545" s="2">
        <f t="shared" si="8"/>
        <v>0</v>
      </c>
    </row>
    <row r="546" spans="1:6" ht="15">
      <c r="A546" s="179" t="s">
        <v>1213</v>
      </c>
      <c r="B546" s="179" t="s">
        <v>1214</v>
      </c>
      <c r="C546" s="2">
        <v>20</v>
      </c>
      <c r="D546" s="2">
        <v>506708</v>
      </c>
      <c r="E546" s="162">
        <v>3.95</v>
      </c>
      <c r="F546" s="2">
        <f t="shared" si="8"/>
        <v>0</v>
      </c>
    </row>
    <row r="547" spans="1:6" ht="15">
      <c r="A547" s="178" t="s">
        <v>1215</v>
      </c>
      <c r="B547" s="178" t="s">
        <v>1216</v>
      </c>
      <c r="C547" s="2">
        <v>16</v>
      </c>
      <c r="D547" s="2">
        <v>354575</v>
      </c>
      <c r="E547" s="162">
        <v>2.302</v>
      </c>
      <c r="F547" s="2">
        <f t="shared" si="8"/>
        <v>0</v>
      </c>
    </row>
    <row r="548" spans="1:6" ht="15">
      <c r="A548" s="179" t="s">
        <v>1217</v>
      </c>
      <c r="B548" s="179" t="s">
        <v>1218</v>
      </c>
      <c r="C548" s="2">
        <v>13</v>
      </c>
      <c r="D548" s="2">
        <v>221947</v>
      </c>
      <c r="E548" s="162">
        <v>1.75</v>
      </c>
      <c r="F548" s="2">
        <f t="shared" si="8"/>
        <v>0</v>
      </c>
    </row>
    <row r="549" spans="1:6" ht="15">
      <c r="A549" s="178" t="s">
        <v>1219</v>
      </c>
      <c r="B549" s="178" t="s">
        <v>159</v>
      </c>
      <c r="C549" s="2">
        <v>9</v>
      </c>
      <c r="D549" s="2">
        <v>156109</v>
      </c>
      <c r="E549" s="162">
        <v>1.291</v>
      </c>
      <c r="F549" s="2">
        <f t="shared" si="8"/>
        <v>0</v>
      </c>
    </row>
    <row r="550" spans="1:6" ht="15">
      <c r="A550" s="179" t="s">
        <v>1220</v>
      </c>
      <c r="B550" s="179" t="s">
        <v>160</v>
      </c>
      <c r="C550" s="2">
        <v>5</v>
      </c>
      <c r="D550" s="2">
        <v>115850</v>
      </c>
      <c r="E550" s="162">
        <v>1.099</v>
      </c>
      <c r="F550" s="2">
        <f t="shared" si="8"/>
        <v>0</v>
      </c>
    </row>
    <row r="551" spans="1:6" ht="15">
      <c r="A551" s="178" t="s">
        <v>1221</v>
      </c>
      <c r="B551" s="178" t="s">
        <v>1222</v>
      </c>
      <c r="C551" s="2">
        <v>6</v>
      </c>
      <c r="D551" s="2">
        <v>133593</v>
      </c>
      <c r="E551" s="162">
        <v>0.803</v>
      </c>
      <c r="F551" s="2">
        <f t="shared" si="8"/>
        <v>0</v>
      </c>
    </row>
    <row r="552" spans="1:6" ht="15">
      <c r="A552" s="179" t="s">
        <v>1223</v>
      </c>
      <c r="B552" s="179" t="s">
        <v>1224</v>
      </c>
      <c r="C552" s="2">
        <v>5</v>
      </c>
      <c r="D552" s="2">
        <v>76297</v>
      </c>
      <c r="E552" s="162">
        <v>0.6</v>
      </c>
      <c r="F552" s="2">
        <f t="shared" si="8"/>
        <v>0</v>
      </c>
    </row>
    <row r="553" spans="1:6" ht="15">
      <c r="A553" s="178" t="s">
        <v>1225</v>
      </c>
      <c r="B553" s="178" t="s">
        <v>161</v>
      </c>
      <c r="C553" s="2">
        <v>5</v>
      </c>
      <c r="D553" s="2">
        <v>93001</v>
      </c>
      <c r="E553" s="162">
        <v>0.877</v>
      </c>
      <c r="F553" s="2">
        <f t="shared" si="8"/>
        <v>0</v>
      </c>
    </row>
    <row r="554" spans="1:6" ht="15">
      <c r="A554" s="179" t="s">
        <v>1226</v>
      </c>
      <c r="B554" s="179" t="s">
        <v>162</v>
      </c>
      <c r="C554" s="2">
        <v>4</v>
      </c>
      <c r="D554" s="2">
        <v>63104</v>
      </c>
      <c r="E554" s="162">
        <v>0.566</v>
      </c>
      <c r="F554" s="2">
        <f t="shared" si="8"/>
        <v>0</v>
      </c>
    </row>
    <row r="555" spans="1:6" ht="15">
      <c r="A555" s="178" t="s">
        <v>1227</v>
      </c>
      <c r="B555" s="178" t="s">
        <v>3075</v>
      </c>
      <c r="C555" s="2">
        <v>7</v>
      </c>
      <c r="D555" s="2">
        <v>87154</v>
      </c>
      <c r="E555" s="162">
        <v>0.643</v>
      </c>
      <c r="F555" s="2">
        <f t="shared" si="8"/>
        <v>0</v>
      </c>
    </row>
    <row r="556" spans="1:6" ht="15">
      <c r="A556" s="179" t="s">
        <v>1228</v>
      </c>
      <c r="B556" s="179" t="s">
        <v>3076</v>
      </c>
      <c r="C556" s="2">
        <v>4</v>
      </c>
      <c r="D556" s="2">
        <v>52336</v>
      </c>
      <c r="E556" s="162">
        <v>0.46</v>
      </c>
      <c r="F556" s="2">
        <f t="shared" si="8"/>
        <v>0</v>
      </c>
    </row>
    <row r="557" spans="1:6" ht="15">
      <c r="A557" s="178" t="s">
        <v>3077</v>
      </c>
      <c r="B557" s="178" t="s">
        <v>163</v>
      </c>
      <c r="C557" s="2">
        <v>4</v>
      </c>
      <c r="D557" s="2">
        <v>55566</v>
      </c>
      <c r="E557" s="162">
        <v>0.495</v>
      </c>
      <c r="F557" s="2">
        <f t="shared" si="8"/>
        <v>0</v>
      </c>
    </row>
    <row r="558" spans="1:6" ht="15">
      <c r="A558" s="179" t="s">
        <v>1229</v>
      </c>
      <c r="B558" s="179" t="s">
        <v>3078</v>
      </c>
      <c r="C558" s="2">
        <v>25</v>
      </c>
      <c r="D558" s="2">
        <v>399535</v>
      </c>
      <c r="E558" s="162">
        <v>2.639</v>
      </c>
      <c r="F558" s="2">
        <f t="shared" si="8"/>
        <v>0</v>
      </c>
    </row>
    <row r="559" spans="1:6" ht="15">
      <c r="A559" s="178" t="s">
        <v>1230</v>
      </c>
      <c r="B559" s="178" t="s">
        <v>3079</v>
      </c>
      <c r="C559" s="2">
        <v>9</v>
      </c>
      <c r="D559" s="2">
        <v>191115</v>
      </c>
      <c r="E559" s="162">
        <v>1.376</v>
      </c>
      <c r="F559" s="2">
        <f t="shared" si="8"/>
        <v>0</v>
      </c>
    </row>
    <row r="560" spans="1:6" ht="15">
      <c r="A560" s="179" t="s">
        <v>1231</v>
      </c>
      <c r="B560" s="179" t="s">
        <v>3158</v>
      </c>
      <c r="C560" s="2">
        <v>32</v>
      </c>
      <c r="D560" s="2">
        <v>254361</v>
      </c>
      <c r="E560" s="162">
        <v>1.597</v>
      </c>
      <c r="F560" s="2">
        <f t="shared" si="8"/>
        <v>0</v>
      </c>
    </row>
    <row r="561" spans="1:6" ht="15">
      <c r="A561" s="178" t="s">
        <v>1232</v>
      </c>
      <c r="B561" s="178" t="s">
        <v>3159</v>
      </c>
      <c r="C561" s="2">
        <v>25</v>
      </c>
      <c r="D561" s="2">
        <v>195615</v>
      </c>
      <c r="E561" s="162">
        <v>1.196</v>
      </c>
      <c r="F561" s="2">
        <f t="shared" si="8"/>
        <v>0</v>
      </c>
    </row>
    <row r="562" spans="1:6" ht="15">
      <c r="A562" s="179" t="s">
        <v>1233</v>
      </c>
      <c r="B562" s="179" t="s">
        <v>3160</v>
      </c>
      <c r="C562" s="2">
        <v>9</v>
      </c>
      <c r="D562" s="2">
        <v>112503</v>
      </c>
      <c r="E562" s="162">
        <v>0.658</v>
      </c>
      <c r="F562" s="2">
        <f t="shared" si="8"/>
        <v>0</v>
      </c>
    </row>
    <row r="563" spans="1:6" ht="15">
      <c r="A563" s="178" t="s">
        <v>1234</v>
      </c>
      <c r="B563" s="178" t="s">
        <v>3161</v>
      </c>
      <c r="C563" s="2">
        <v>14</v>
      </c>
      <c r="D563" s="2">
        <v>102056</v>
      </c>
      <c r="E563" s="162">
        <v>0.759</v>
      </c>
      <c r="F563" s="2">
        <f t="shared" si="8"/>
        <v>0</v>
      </c>
    </row>
    <row r="564" spans="1:6" ht="15">
      <c r="A564" s="179" t="s">
        <v>1235</v>
      </c>
      <c r="B564" s="179" t="s">
        <v>3162</v>
      </c>
      <c r="C564" s="2">
        <v>6</v>
      </c>
      <c r="D564" s="2">
        <v>71335</v>
      </c>
      <c r="E564" s="162">
        <v>0.583</v>
      </c>
      <c r="F564" s="2">
        <f t="shared" si="8"/>
        <v>0</v>
      </c>
    </row>
    <row r="565" spans="1:6" ht="15">
      <c r="A565" s="178" t="s">
        <v>1236</v>
      </c>
      <c r="B565" s="178" t="s">
        <v>1237</v>
      </c>
      <c r="C565" s="2">
        <v>6</v>
      </c>
      <c r="D565" s="2">
        <v>72555</v>
      </c>
      <c r="E565" s="162">
        <v>0.505</v>
      </c>
      <c r="F565" s="2">
        <f t="shared" si="8"/>
        <v>0</v>
      </c>
    </row>
    <row r="566" spans="1:6" ht="15">
      <c r="A566" s="179" t="s">
        <v>1238</v>
      </c>
      <c r="B566" s="179" t="s">
        <v>1239</v>
      </c>
      <c r="C566" s="2">
        <v>5</v>
      </c>
      <c r="D566" s="2">
        <v>52092</v>
      </c>
      <c r="E566" s="162">
        <v>0.385</v>
      </c>
      <c r="F566" s="2">
        <f t="shared" si="8"/>
        <v>0</v>
      </c>
    </row>
    <row r="567" spans="1:6" ht="15">
      <c r="A567" s="178" t="s">
        <v>1240</v>
      </c>
      <c r="B567" s="178" t="s">
        <v>1241</v>
      </c>
      <c r="C567" s="2">
        <v>17</v>
      </c>
      <c r="D567" s="2">
        <v>238294</v>
      </c>
      <c r="E567" s="162">
        <v>1.916</v>
      </c>
      <c r="F567" s="2">
        <f t="shared" si="8"/>
        <v>0</v>
      </c>
    </row>
    <row r="568" spans="1:6" ht="15">
      <c r="A568" s="179" t="s">
        <v>1242</v>
      </c>
      <c r="B568" s="179" t="s">
        <v>164</v>
      </c>
      <c r="C568" s="2">
        <v>8</v>
      </c>
      <c r="D568" s="2">
        <v>122131</v>
      </c>
      <c r="E568" s="162">
        <v>1.14</v>
      </c>
      <c r="F568" s="2">
        <f t="shared" si="8"/>
        <v>0</v>
      </c>
    </row>
    <row r="569" spans="1:6" ht="15">
      <c r="A569" s="178" t="s">
        <v>1243</v>
      </c>
      <c r="B569" s="178" t="s">
        <v>165</v>
      </c>
      <c r="C569" s="2">
        <v>7</v>
      </c>
      <c r="D569" s="2">
        <v>88209</v>
      </c>
      <c r="E569" s="162">
        <v>0.917</v>
      </c>
      <c r="F569" s="2">
        <f t="shared" si="8"/>
        <v>0</v>
      </c>
    </row>
    <row r="570" spans="1:6" ht="15">
      <c r="A570" s="179" t="s">
        <v>1244</v>
      </c>
      <c r="B570" s="179" t="s">
        <v>1245</v>
      </c>
      <c r="C570" s="2">
        <v>14</v>
      </c>
      <c r="D570" s="2">
        <v>151232</v>
      </c>
      <c r="E570" s="162">
        <v>1.085</v>
      </c>
      <c r="F570" s="2">
        <f t="shared" si="8"/>
        <v>0</v>
      </c>
    </row>
    <row r="571" spans="1:6" ht="15">
      <c r="A571" s="178" t="s">
        <v>1246</v>
      </c>
      <c r="B571" s="178" t="s">
        <v>166</v>
      </c>
      <c r="C571" s="2">
        <v>7</v>
      </c>
      <c r="D571" s="2">
        <v>84529</v>
      </c>
      <c r="E571" s="162">
        <v>0.701</v>
      </c>
      <c r="F571" s="2">
        <f t="shared" si="8"/>
        <v>0</v>
      </c>
    </row>
    <row r="572" spans="1:6" ht="15">
      <c r="A572" s="179" t="s">
        <v>1247</v>
      </c>
      <c r="B572" s="179" t="s">
        <v>167</v>
      </c>
      <c r="C572" s="2">
        <v>6</v>
      </c>
      <c r="D572" s="2">
        <v>56590</v>
      </c>
      <c r="E572" s="162">
        <v>0.48</v>
      </c>
      <c r="F572" s="2">
        <f t="shared" si="8"/>
        <v>0</v>
      </c>
    </row>
    <row r="573" spans="1:6" ht="15">
      <c r="A573" s="178" t="s">
        <v>1248</v>
      </c>
      <c r="B573" s="178" t="s">
        <v>168</v>
      </c>
      <c r="C573" s="2">
        <v>7</v>
      </c>
      <c r="D573" s="2">
        <v>124408</v>
      </c>
      <c r="E573" s="162">
        <v>0.971</v>
      </c>
      <c r="F573" s="2">
        <f t="shared" si="8"/>
        <v>0</v>
      </c>
    </row>
    <row r="574" spans="1:6" ht="15">
      <c r="A574" s="179" t="s">
        <v>1249</v>
      </c>
      <c r="B574" s="179" t="s">
        <v>169</v>
      </c>
      <c r="C574" s="2">
        <v>5</v>
      </c>
      <c r="D574" s="2">
        <v>83218</v>
      </c>
      <c r="E574" s="162">
        <v>0.883</v>
      </c>
      <c r="F574" s="2">
        <f t="shared" si="8"/>
        <v>0</v>
      </c>
    </row>
    <row r="575" spans="1:6" ht="15">
      <c r="A575" s="178" t="s">
        <v>1250</v>
      </c>
      <c r="B575" s="178" t="s">
        <v>2983</v>
      </c>
      <c r="C575" s="2">
        <v>5</v>
      </c>
      <c r="D575" s="2">
        <v>86391</v>
      </c>
      <c r="E575" s="162">
        <v>0.645</v>
      </c>
      <c r="F575" s="2">
        <f t="shared" si="8"/>
        <v>0</v>
      </c>
    </row>
    <row r="576" spans="1:6" ht="15">
      <c r="A576" s="179" t="s">
        <v>1251</v>
      </c>
      <c r="B576" s="179" t="s">
        <v>1252</v>
      </c>
      <c r="C576" s="2">
        <v>7</v>
      </c>
      <c r="D576" s="2">
        <v>102506</v>
      </c>
      <c r="E576" s="162">
        <v>0.718</v>
      </c>
      <c r="F576" s="2">
        <f t="shared" si="8"/>
        <v>0</v>
      </c>
    </row>
    <row r="577" spans="1:6" ht="15">
      <c r="A577" s="178" t="s">
        <v>1253</v>
      </c>
      <c r="B577" s="178" t="s">
        <v>1254</v>
      </c>
      <c r="C577" s="2">
        <v>6</v>
      </c>
      <c r="D577" s="2">
        <v>59517</v>
      </c>
      <c r="E577" s="162">
        <v>0.473</v>
      </c>
      <c r="F577" s="2">
        <f t="shared" si="8"/>
        <v>0</v>
      </c>
    </row>
    <row r="578" spans="1:6" ht="15">
      <c r="A578" s="179" t="s">
        <v>1255</v>
      </c>
      <c r="B578" s="179" t="s">
        <v>1256</v>
      </c>
      <c r="C578" s="2">
        <v>9</v>
      </c>
      <c r="D578" s="2">
        <v>98634</v>
      </c>
      <c r="E578" s="162">
        <v>0.607</v>
      </c>
      <c r="F578" s="2">
        <f t="shared" si="8"/>
        <v>0</v>
      </c>
    </row>
    <row r="579" spans="1:6" ht="15">
      <c r="A579" s="178" t="s">
        <v>1257</v>
      </c>
      <c r="B579" s="178" t="s">
        <v>1258</v>
      </c>
      <c r="C579" s="2">
        <v>5</v>
      </c>
      <c r="D579" s="2">
        <v>59361</v>
      </c>
      <c r="E579" s="162">
        <v>0.416</v>
      </c>
      <c r="F579" s="2">
        <f t="shared" si="8"/>
        <v>0</v>
      </c>
    </row>
    <row r="580" spans="1:6" ht="15">
      <c r="A580" s="179" t="s">
        <v>1259</v>
      </c>
      <c r="B580" s="179" t="s">
        <v>1260</v>
      </c>
      <c r="C580" s="2">
        <v>5</v>
      </c>
      <c r="D580" s="2">
        <v>59969</v>
      </c>
      <c r="E580" s="162">
        <v>0.399</v>
      </c>
      <c r="F580" s="2">
        <f t="shared" si="8"/>
        <v>0</v>
      </c>
    </row>
    <row r="581" spans="1:6" ht="15">
      <c r="A581" s="178" t="s">
        <v>1261</v>
      </c>
      <c r="B581" s="178" t="s">
        <v>1262</v>
      </c>
      <c r="C581" s="2">
        <v>4</v>
      </c>
      <c r="D581" s="2">
        <v>39950</v>
      </c>
      <c r="E581" s="162">
        <v>0.289</v>
      </c>
      <c r="F581" s="2">
        <f t="shared" si="8"/>
        <v>0</v>
      </c>
    </row>
    <row r="582" spans="1:6" ht="15">
      <c r="A582" s="179" t="s">
        <v>1263</v>
      </c>
      <c r="B582" s="179" t="s">
        <v>1264</v>
      </c>
      <c r="C582" s="2">
        <v>5</v>
      </c>
      <c r="D582" s="2">
        <v>64129</v>
      </c>
      <c r="E582" s="162">
        <v>0.53</v>
      </c>
      <c r="F582" s="2">
        <f t="shared" si="8"/>
        <v>0</v>
      </c>
    </row>
    <row r="583" spans="1:6" ht="15">
      <c r="A583" s="178" t="s">
        <v>1265</v>
      </c>
      <c r="B583" s="178" t="s">
        <v>1266</v>
      </c>
      <c r="C583" s="2">
        <v>4</v>
      </c>
      <c r="D583" s="2">
        <v>50088</v>
      </c>
      <c r="E583" s="162">
        <v>0.451</v>
      </c>
      <c r="F583" s="2">
        <f t="shared" si="8"/>
        <v>0</v>
      </c>
    </row>
    <row r="584" spans="1:6" ht="15">
      <c r="A584" s="179" t="s">
        <v>1267</v>
      </c>
      <c r="B584" s="179" t="s">
        <v>286</v>
      </c>
      <c r="C584" s="2">
        <v>4</v>
      </c>
      <c r="D584" s="2">
        <v>29545</v>
      </c>
      <c r="E584" s="162">
        <v>0.255</v>
      </c>
      <c r="F584" s="2">
        <f t="shared" si="8"/>
        <v>0</v>
      </c>
    </row>
    <row r="585" spans="1:6" ht="15">
      <c r="A585" s="178" t="s">
        <v>1268</v>
      </c>
      <c r="B585" s="178" t="s">
        <v>170</v>
      </c>
      <c r="C585" s="2">
        <v>6</v>
      </c>
      <c r="D585" s="2">
        <v>64619</v>
      </c>
      <c r="E585" s="162">
        <v>0.464</v>
      </c>
      <c r="F585" s="2">
        <f t="shared" si="8"/>
        <v>0</v>
      </c>
    </row>
    <row r="586" spans="1:6" ht="15">
      <c r="A586" s="179" t="s">
        <v>1269</v>
      </c>
      <c r="B586" s="179" t="s">
        <v>1270</v>
      </c>
      <c r="C586" s="2">
        <v>5</v>
      </c>
      <c r="D586" s="2">
        <v>62560</v>
      </c>
      <c r="E586" s="162">
        <v>0.439</v>
      </c>
      <c r="F586" s="2">
        <f t="shared" si="8"/>
        <v>0</v>
      </c>
    </row>
    <row r="587" spans="1:6" ht="15">
      <c r="A587" s="178" t="s">
        <v>1271</v>
      </c>
      <c r="B587" s="178" t="s">
        <v>1272</v>
      </c>
      <c r="C587" s="2">
        <v>5</v>
      </c>
      <c r="D587" s="2">
        <v>49213</v>
      </c>
      <c r="E587" s="162">
        <v>0.369</v>
      </c>
      <c r="F587" s="2">
        <f aca="true" t="shared" si="9" ref="F587:F650">$F$6*E587</f>
        <v>0</v>
      </c>
    </row>
    <row r="588" spans="1:6" ht="15">
      <c r="A588" s="179" t="s">
        <v>1273</v>
      </c>
      <c r="B588" s="179" t="s">
        <v>171</v>
      </c>
      <c r="C588" s="2">
        <v>5</v>
      </c>
      <c r="D588" s="2">
        <v>83418</v>
      </c>
      <c r="E588" s="162">
        <v>0.527</v>
      </c>
      <c r="F588" s="2">
        <f t="shared" si="9"/>
        <v>0</v>
      </c>
    </row>
    <row r="589" spans="1:6" ht="15">
      <c r="A589" s="178" t="s">
        <v>1274</v>
      </c>
      <c r="B589" s="178" t="s">
        <v>2984</v>
      </c>
      <c r="C589" s="2">
        <v>49</v>
      </c>
      <c r="D589" s="2">
        <v>377300</v>
      </c>
      <c r="E589" s="162">
        <v>1.85</v>
      </c>
      <c r="F589" s="2">
        <f t="shared" si="9"/>
        <v>0</v>
      </c>
    </row>
    <row r="590" spans="1:6" ht="15">
      <c r="A590" s="179" t="s">
        <v>2670</v>
      </c>
      <c r="B590" s="179" t="s">
        <v>2671</v>
      </c>
      <c r="C590" s="2">
        <v>99</v>
      </c>
      <c r="D590" s="2">
        <v>1381601</v>
      </c>
      <c r="E590" s="162">
        <v>8.04</v>
      </c>
      <c r="F590" s="2">
        <f t="shared" si="9"/>
        <v>0</v>
      </c>
    </row>
    <row r="591" spans="1:6" ht="15">
      <c r="A591" s="178" t="s">
        <v>1275</v>
      </c>
      <c r="B591" s="178" t="s">
        <v>172</v>
      </c>
      <c r="C591" s="2">
        <v>115</v>
      </c>
      <c r="D591" s="2">
        <v>1987934</v>
      </c>
      <c r="E591" s="162">
        <v>14.115</v>
      </c>
      <c r="F591" s="2">
        <f t="shared" si="9"/>
        <v>0</v>
      </c>
    </row>
    <row r="592" spans="1:6" ht="15">
      <c r="A592" s="179" t="s">
        <v>1276</v>
      </c>
      <c r="B592" s="179" t="s">
        <v>173</v>
      </c>
      <c r="C592" s="2">
        <v>96</v>
      </c>
      <c r="D592" s="2">
        <v>1282898</v>
      </c>
      <c r="E592" s="162">
        <v>8.595</v>
      </c>
      <c r="F592" s="2">
        <f t="shared" si="9"/>
        <v>0</v>
      </c>
    </row>
    <row r="593" spans="1:6" ht="15">
      <c r="A593" s="178" t="s">
        <v>1277</v>
      </c>
      <c r="B593" s="178" t="s">
        <v>174</v>
      </c>
      <c r="C593" s="2">
        <v>76</v>
      </c>
      <c r="D593" s="2">
        <v>1069149</v>
      </c>
      <c r="E593" s="162">
        <v>6.064</v>
      </c>
      <c r="F593" s="2">
        <f t="shared" si="9"/>
        <v>0</v>
      </c>
    </row>
    <row r="594" spans="1:6" ht="15">
      <c r="A594" s="179" t="s">
        <v>1278</v>
      </c>
      <c r="B594" s="179" t="s">
        <v>175</v>
      </c>
      <c r="C594" s="2">
        <v>43</v>
      </c>
      <c r="D594" s="2">
        <v>425842</v>
      </c>
      <c r="E594" s="162">
        <v>2.557</v>
      </c>
      <c r="F594" s="2">
        <f t="shared" si="9"/>
        <v>0</v>
      </c>
    </row>
    <row r="595" spans="1:6" ht="15">
      <c r="A595" s="178" t="s">
        <v>1279</v>
      </c>
      <c r="B595" s="178" t="s">
        <v>1280</v>
      </c>
      <c r="C595" s="2">
        <v>78</v>
      </c>
      <c r="D595" s="2">
        <v>772917</v>
      </c>
      <c r="E595" s="162">
        <v>5.432</v>
      </c>
      <c r="F595" s="2">
        <f t="shared" si="9"/>
        <v>0</v>
      </c>
    </row>
    <row r="596" spans="1:6" ht="15">
      <c r="A596" s="179" t="s">
        <v>1281</v>
      </c>
      <c r="B596" s="179" t="s">
        <v>176</v>
      </c>
      <c r="C596" s="2">
        <v>52</v>
      </c>
      <c r="D596" s="2">
        <v>1649429</v>
      </c>
      <c r="E596" s="162">
        <v>9.891</v>
      </c>
      <c r="F596" s="2">
        <f t="shared" si="9"/>
        <v>0</v>
      </c>
    </row>
    <row r="597" spans="1:6" ht="15">
      <c r="A597" s="178" t="s">
        <v>1282</v>
      </c>
      <c r="B597" s="178" t="s">
        <v>177</v>
      </c>
      <c r="C597" s="2">
        <v>29</v>
      </c>
      <c r="D597" s="2">
        <v>486333</v>
      </c>
      <c r="E597" s="162">
        <v>2.713</v>
      </c>
      <c r="F597" s="2">
        <f t="shared" si="9"/>
        <v>0</v>
      </c>
    </row>
    <row r="598" spans="1:6" ht="15">
      <c r="A598" s="179" t="s">
        <v>1283</v>
      </c>
      <c r="B598" s="179" t="s">
        <v>1284</v>
      </c>
      <c r="C598" s="2">
        <v>20</v>
      </c>
      <c r="D598" s="2">
        <v>313065</v>
      </c>
      <c r="E598" s="162">
        <v>2.159</v>
      </c>
      <c r="F598" s="2">
        <f t="shared" si="9"/>
        <v>0</v>
      </c>
    </row>
    <row r="599" spans="1:6" ht="15">
      <c r="A599" s="178" t="s">
        <v>1285</v>
      </c>
      <c r="B599" s="178" t="s">
        <v>178</v>
      </c>
      <c r="C599" s="2">
        <v>14</v>
      </c>
      <c r="D599" s="2">
        <v>166057</v>
      </c>
      <c r="E599" s="162">
        <v>0.923</v>
      </c>
      <c r="F599" s="2">
        <f t="shared" si="9"/>
        <v>0</v>
      </c>
    </row>
    <row r="600" spans="1:6" ht="15">
      <c r="A600" s="179" t="s">
        <v>1286</v>
      </c>
      <c r="B600" s="179" t="s">
        <v>3163</v>
      </c>
      <c r="C600" s="2">
        <v>6</v>
      </c>
      <c r="D600" s="2">
        <v>71958</v>
      </c>
      <c r="E600" s="162">
        <v>0.521</v>
      </c>
      <c r="F600" s="2">
        <f t="shared" si="9"/>
        <v>0</v>
      </c>
    </row>
    <row r="601" spans="1:6" ht="15">
      <c r="A601" s="178" t="s">
        <v>1287</v>
      </c>
      <c r="B601" s="178" t="s">
        <v>1288</v>
      </c>
      <c r="C601" s="2">
        <v>19</v>
      </c>
      <c r="D601" s="2">
        <v>347967</v>
      </c>
      <c r="E601" s="162">
        <v>2.388</v>
      </c>
      <c r="F601" s="2">
        <f t="shared" si="9"/>
        <v>0</v>
      </c>
    </row>
    <row r="602" spans="1:6" ht="15">
      <c r="A602" s="179" t="s">
        <v>1289</v>
      </c>
      <c r="B602" s="179" t="s">
        <v>2985</v>
      </c>
      <c r="C602" s="2">
        <v>12</v>
      </c>
      <c r="D602" s="2">
        <v>176473</v>
      </c>
      <c r="E602" s="162">
        <v>1.127</v>
      </c>
      <c r="F602" s="2">
        <f t="shared" si="9"/>
        <v>0</v>
      </c>
    </row>
    <row r="603" spans="1:6" ht="15">
      <c r="A603" s="178" t="s">
        <v>1290</v>
      </c>
      <c r="B603" s="178" t="s">
        <v>1291</v>
      </c>
      <c r="C603" s="2">
        <v>20</v>
      </c>
      <c r="D603" s="2">
        <v>147470</v>
      </c>
      <c r="E603" s="162">
        <v>0.916</v>
      </c>
      <c r="F603" s="2">
        <f t="shared" si="9"/>
        <v>0</v>
      </c>
    </row>
    <row r="604" spans="1:6" ht="15">
      <c r="A604" s="179" t="s">
        <v>1292</v>
      </c>
      <c r="B604" s="179" t="s">
        <v>1293</v>
      </c>
      <c r="C604" s="2">
        <v>14</v>
      </c>
      <c r="D604" s="2">
        <v>103750</v>
      </c>
      <c r="E604" s="162">
        <v>0.689</v>
      </c>
      <c r="F604" s="2">
        <f t="shared" si="9"/>
        <v>0</v>
      </c>
    </row>
    <row r="605" spans="1:6" ht="15">
      <c r="A605" s="178" t="s">
        <v>1294</v>
      </c>
      <c r="B605" s="178" t="s">
        <v>1295</v>
      </c>
      <c r="C605" s="2">
        <v>6</v>
      </c>
      <c r="D605" s="2">
        <v>69362</v>
      </c>
      <c r="E605" s="162">
        <v>0.488</v>
      </c>
      <c r="F605" s="2">
        <f t="shared" si="9"/>
        <v>0</v>
      </c>
    </row>
    <row r="606" spans="1:6" ht="15">
      <c r="A606" s="179" t="s">
        <v>1296</v>
      </c>
      <c r="B606" s="179" t="s">
        <v>179</v>
      </c>
      <c r="C606" s="2">
        <v>6</v>
      </c>
      <c r="D606" s="2">
        <v>86866</v>
      </c>
      <c r="E606" s="162">
        <v>0.544</v>
      </c>
      <c r="F606" s="2">
        <f t="shared" si="9"/>
        <v>0</v>
      </c>
    </row>
    <row r="607" spans="1:6" ht="15">
      <c r="A607" s="178" t="s">
        <v>1297</v>
      </c>
      <c r="B607" s="178" t="s">
        <v>1298</v>
      </c>
      <c r="C607" s="2">
        <v>15</v>
      </c>
      <c r="D607" s="2">
        <v>156165</v>
      </c>
      <c r="E607" s="162">
        <v>0.938</v>
      </c>
      <c r="F607" s="2">
        <f t="shared" si="9"/>
        <v>0</v>
      </c>
    </row>
    <row r="608" spans="1:6" ht="15">
      <c r="A608" s="179" t="s">
        <v>1299</v>
      </c>
      <c r="B608" s="179" t="s">
        <v>1300</v>
      </c>
      <c r="C608" s="2">
        <v>9</v>
      </c>
      <c r="D608" s="2">
        <v>102995</v>
      </c>
      <c r="E608" s="162">
        <v>0.694</v>
      </c>
      <c r="F608" s="2">
        <f t="shared" si="9"/>
        <v>0</v>
      </c>
    </row>
    <row r="609" spans="1:6" ht="15">
      <c r="A609" s="178" t="s">
        <v>1301</v>
      </c>
      <c r="B609" s="178" t="s">
        <v>1302</v>
      </c>
      <c r="C609" s="2">
        <v>22</v>
      </c>
      <c r="D609" s="2">
        <v>232941</v>
      </c>
      <c r="E609" s="162">
        <v>1.409</v>
      </c>
      <c r="F609" s="2">
        <f t="shared" si="9"/>
        <v>0</v>
      </c>
    </row>
    <row r="610" spans="1:6" ht="15">
      <c r="A610" s="179" t="s">
        <v>1303</v>
      </c>
      <c r="B610" s="179" t="s">
        <v>180</v>
      </c>
      <c r="C610" s="2">
        <v>15</v>
      </c>
      <c r="D610" s="2">
        <v>152324</v>
      </c>
      <c r="E610" s="162">
        <v>1.028</v>
      </c>
      <c r="F610" s="2">
        <f t="shared" si="9"/>
        <v>0</v>
      </c>
    </row>
    <row r="611" spans="1:6" ht="15">
      <c r="A611" s="178" t="s">
        <v>1304</v>
      </c>
      <c r="B611" s="178" t="s">
        <v>181</v>
      </c>
      <c r="C611" s="2">
        <v>12</v>
      </c>
      <c r="D611" s="2">
        <v>110921</v>
      </c>
      <c r="E611" s="162">
        <v>0.736</v>
      </c>
      <c r="F611" s="2">
        <f t="shared" si="9"/>
        <v>0</v>
      </c>
    </row>
    <row r="612" spans="1:6" ht="15">
      <c r="A612" s="179" t="s">
        <v>1305</v>
      </c>
      <c r="B612" s="179" t="s">
        <v>221</v>
      </c>
      <c r="C612" s="2">
        <v>51</v>
      </c>
      <c r="D612" s="2">
        <v>1237019</v>
      </c>
      <c r="E612" s="162">
        <v>11.906</v>
      </c>
      <c r="F612" s="2">
        <f t="shared" si="9"/>
        <v>0</v>
      </c>
    </row>
    <row r="613" spans="1:6" ht="15">
      <c r="A613" s="178" t="s">
        <v>1306</v>
      </c>
      <c r="B613" s="178" t="s">
        <v>222</v>
      </c>
      <c r="C613" s="2">
        <v>99</v>
      </c>
      <c r="D613" s="2">
        <v>1563892</v>
      </c>
      <c r="E613" s="162">
        <v>16.219</v>
      </c>
      <c r="F613" s="2">
        <f t="shared" si="9"/>
        <v>0</v>
      </c>
    </row>
    <row r="614" spans="1:6" ht="15">
      <c r="A614" s="179" t="s">
        <v>1307</v>
      </c>
      <c r="B614" s="179" t="s">
        <v>1308</v>
      </c>
      <c r="C614" s="2">
        <v>41</v>
      </c>
      <c r="D614" s="2">
        <v>610580</v>
      </c>
      <c r="E614" s="162">
        <v>4.328</v>
      </c>
      <c r="F614" s="2">
        <f t="shared" si="9"/>
        <v>0</v>
      </c>
    </row>
    <row r="615" spans="1:6" ht="15">
      <c r="A615" s="178" t="s">
        <v>1309</v>
      </c>
      <c r="B615" s="178" t="s">
        <v>1310</v>
      </c>
      <c r="C615" s="2">
        <v>51</v>
      </c>
      <c r="D615" s="2">
        <v>500464</v>
      </c>
      <c r="E615" s="162">
        <v>3.338</v>
      </c>
      <c r="F615" s="2">
        <f t="shared" si="9"/>
        <v>0</v>
      </c>
    </row>
    <row r="616" spans="1:6" ht="15">
      <c r="A616" s="179" t="s">
        <v>1311</v>
      </c>
      <c r="B616" s="179" t="s">
        <v>1312</v>
      </c>
      <c r="C616" s="2">
        <v>30</v>
      </c>
      <c r="D616" s="2">
        <v>320507</v>
      </c>
      <c r="E616" s="162">
        <v>2.255</v>
      </c>
      <c r="F616" s="2">
        <f t="shared" si="9"/>
        <v>0</v>
      </c>
    </row>
    <row r="617" spans="1:6" ht="15">
      <c r="A617" s="178" t="s">
        <v>1313</v>
      </c>
      <c r="B617" s="178" t="s">
        <v>1314</v>
      </c>
      <c r="C617" s="2">
        <v>14</v>
      </c>
      <c r="D617" s="2">
        <v>246697</v>
      </c>
      <c r="E617" s="162">
        <v>1.76</v>
      </c>
      <c r="F617" s="2">
        <f t="shared" si="9"/>
        <v>0</v>
      </c>
    </row>
    <row r="618" spans="1:6" ht="15">
      <c r="A618" s="179" t="s">
        <v>1315</v>
      </c>
      <c r="B618" s="179" t="s">
        <v>182</v>
      </c>
      <c r="C618" s="2">
        <v>17</v>
      </c>
      <c r="D618" s="2">
        <v>225226</v>
      </c>
      <c r="E618" s="162">
        <v>1.4</v>
      </c>
      <c r="F618" s="2">
        <f t="shared" si="9"/>
        <v>0</v>
      </c>
    </row>
    <row r="619" spans="1:6" ht="15">
      <c r="A619" s="178" t="s">
        <v>1316</v>
      </c>
      <c r="B619" s="178" t="s">
        <v>183</v>
      </c>
      <c r="C619" s="2">
        <v>5</v>
      </c>
      <c r="D619" s="2">
        <v>108129</v>
      </c>
      <c r="E619" s="162">
        <v>0.898</v>
      </c>
      <c r="F619" s="2">
        <f t="shared" si="9"/>
        <v>0</v>
      </c>
    </row>
    <row r="620" spans="1:6" ht="15">
      <c r="A620" s="179" t="s">
        <v>1317</v>
      </c>
      <c r="B620" s="179" t="s">
        <v>1318</v>
      </c>
      <c r="C620" s="2">
        <v>45</v>
      </c>
      <c r="D620" s="2">
        <v>372053</v>
      </c>
      <c r="E620" s="162">
        <v>2.42</v>
      </c>
      <c r="F620" s="2">
        <f t="shared" si="9"/>
        <v>0</v>
      </c>
    </row>
    <row r="621" spans="1:6" ht="15">
      <c r="A621" s="178" t="s">
        <v>1319</v>
      </c>
      <c r="B621" s="178" t="s">
        <v>184</v>
      </c>
      <c r="C621" s="2">
        <v>32</v>
      </c>
      <c r="D621" s="2">
        <v>260349</v>
      </c>
      <c r="E621" s="162">
        <v>1.6</v>
      </c>
      <c r="F621" s="2">
        <f t="shared" si="9"/>
        <v>0</v>
      </c>
    </row>
    <row r="622" spans="1:6" ht="15">
      <c r="A622" s="179" t="s">
        <v>1320</v>
      </c>
      <c r="B622" s="179" t="s">
        <v>185</v>
      </c>
      <c r="C622" s="2">
        <v>20</v>
      </c>
      <c r="D622" s="2">
        <v>186384</v>
      </c>
      <c r="E622" s="162">
        <v>1.109</v>
      </c>
      <c r="F622" s="2">
        <f t="shared" si="9"/>
        <v>0</v>
      </c>
    </row>
    <row r="623" spans="1:6" ht="15">
      <c r="A623" s="178" t="s">
        <v>1321</v>
      </c>
      <c r="B623" s="178" t="s">
        <v>1322</v>
      </c>
      <c r="C623" s="2">
        <v>76</v>
      </c>
      <c r="D623" s="2">
        <v>1001252</v>
      </c>
      <c r="E623" s="162">
        <v>5.636</v>
      </c>
      <c r="F623" s="2">
        <f t="shared" si="9"/>
        <v>0</v>
      </c>
    </row>
    <row r="624" spans="1:6" ht="15">
      <c r="A624" s="179" t="s">
        <v>1323</v>
      </c>
      <c r="B624" s="179" t="s">
        <v>1324</v>
      </c>
      <c r="C624" s="2">
        <v>45</v>
      </c>
      <c r="D624" s="2">
        <v>470662</v>
      </c>
      <c r="E624" s="162">
        <v>2.677</v>
      </c>
      <c r="F624" s="2">
        <f t="shared" si="9"/>
        <v>0</v>
      </c>
    </row>
    <row r="625" spans="1:6" ht="15">
      <c r="A625" s="178" t="s">
        <v>1325</v>
      </c>
      <c r="B625" s="178" t="s">
        <v>1326</v>
      </c>
      <c r="C625" s="2">
        <v>38</v>
      </c>
      <c r="D625" s="2">
        <v>374766</v>
      </c>
      <c r="E625" s="162">
        <v>1.817</v>
      </c>
      <c r="F625" s="2">
        <f t="shared" si="9"/>
        <v>0</v>
      </c>
    </row>
    <row r="626" spans="1:6" ht="15">
      <c r="A626" s="179" t="s">
        <v>1327</v>
      </c>
      <c r="B626" s="179" t="s">
        <v>1328</v>
      </c>
      <c r="C626" s="2">
        <v>50</v>
      </c>
      <c r="D626" s="2">
        <v>536145</v>
      </c>
      <c r="E626" s="162">
        <v>4.599</v>
      </c>
      <c r="F626" s="2">
        <f t="shared" si="9"/>
        <v>0</v>
      </c>
    </row>
    <row r="627" spans="1:6" ht="15">
      <c r="A627" s="178" t="s">
        <v>1329</v>
      </c>
      <c r="B627" s="178" t="s">
        <v>1330</v>
      </c>
      <c r="C627" s="2">
        <v>22</v>
      </c>
      <c r="D627" s="2">
        <v>317364</v>
      </c>
      <c r="E627" s="162">
        <v>1.801</v>
      </c>
      <c r="F627" s="2">
        <f t="shared" si="9"/>
        <v>0</v>
      </c>
    </row>
    <row r="628" spans="1:6" ht="15">
      <c r="A628" s="179" t="s">
        <v>1331</v>
      </c>
      <c r="B628" s="179" t="s">
        <v>1332</v>
      </c>
      <c r="C628" s="2">
        <v>23</v>
      </c>
      <c r="D628" s="2">
        <v>411144</v>
      </c>
      <c r="E628" s="162">
        <v>2.664</v>
      </c>
      <c r="F628" s="2">
        <f t="shared" si="9"/>
        <v>0</v>
      </c>
    </row>
    <row r="629" spans="1:6" ht="15">
      <c r="A629" s="178" t="s">
        <v>1333</v>
      </c>
      <c r="B629" s="178" t="s">
        <v>1334</v>
      </c>
      <c r="C629" s="2">
        <v>12</v>
      </c>
      <c r="D629" s="2">
        <v>166959</v>
      </c>
      <c r="E629" s="162">
        <v>1.204</v>
      </c>
      <c r="F629" s="2">
        <f t="shared" si="9"/>
        <v>0</v>
      </c>
    </row>
    <row r="630" spans="1:6" ht="15">
      <c r="A630" s="179" t="s">
        <v>1335</v>
      </c>
      <c r="B630" s="179" t="s">
        <v>1336</v>
      </c>
      <c r="C630" s="2">
        <v>6</v>
      </c>
      <c r="D630" s="2">
        <v>118846</v>
      </c>
      <c r="E630" s="162">
        <v>0.975</v>
      </c>
      <c r="F630" s="2">
        <f t="shared" si="9"/>
        <v>0</v>
      </c>
    </row>
    <row r="631" spans="1:6" ht="15">
      <c r="A631" s="178" t="s">
        <v>1337</v>
      </c>
      <c r="B631" s="178" t="s">
        <v>1338</v>
      </c>
      <c r="C631" s="2">
        <v>18</v>
      </c>
      <c r="D631" s="2">
        <v>204689</v>
      </c>
      <c r="E631" s="162">
        <v>1.199</v>
      </c>
      <c r="F631" s="2">
        <f t="shared" si="9"/>
        <v>0</v>
      </c>
    </row>
    <row r="632" spans="1:6" ht="15">
      <c r="A632" s="179" t="s">
        <v>1339</v>
      </c>
      <c r="B632" s="179" t="s">
        <v>1340</v>
      </c>
      <c r="C632" s="2">
        <v>6</v>
      </c>
      <c r="D632" s="2">
        <v>192056</v>
      </c>
      <c r="E632" s="162">
        <v>1.113</v>
      </c>
      <c r="F632" s="2">
        <f t="shared" si="9"/>
        <v>0</v>
      </c>
    </row>
    <row r="633" spans="1:6" ht="15">
      <c r="A633" s="178" t="s">
        <v>1341</v>
      </c>
      <c r="B633" s="178" t="s">
        <v>229</v>
      </c>
      <c r="C633" s="2">
        <v>10</v>
      </c>
      <c r="D633" s="2">
        <v>171049</v>
      </c>
      <c r="E633" s="162">
        <v>1.139</v>
      </c>
      <c r="F633" s="2">
        <f t="shared" si="9"/>
        <v>0</v>
      </c>
    </row>
    <row r="634" spans="1:6" ht="15">
      <c r="A634" s="179" t="s">
        <v>1342</v>
      </c>
      <c r="B634" s="179" t="s">
        <v>186</v>
      </c>
      <c r="C634" s="2">
        <v>9</v>
      </c>
      <c r="D634" s="2">
        <v>115227</v>
      </c>
      <c r="E634" s="162">
        <v>0.778</v>
      </c>
      <c r="F634" s="2">
        <f t="shared" si="9"/>
        <v>0</v>
      </c>
    </row>
    <row r="635" spans="1:6" ht="15">
      <c r="A635" s="178" t="s">
        <v>1343</v>
      </c>
      <c r="B635" s="178" t="s">
        <v>1344</v>
      </c>
      <c r="C635" s="2">
        <v>17</v>
      </c>
      <c r="D635" s="2">
        <v>143719</v>
      </c>
      <c r="E635" s="162">
        <v>0.809</v>
      </c>
      <c r="F635" s="2">
        <f t="shared" si="9"/>
        <v>0</v>
      </c>
    </row>
    <row r="636" spans="1:6" ht="15">
      <c r="A636" s="179" t="s">
        <v>1345</v>
      </c>
      <c r="B636" s="179" t="s">
        <v>1346</v>
      </c>
      <c r="C636" s="2">
        <v>47</v>
      </c>
      <c r="D636" s="2">
        <v>282312</v>
      </c>
      <c r="E636" s="162">
        <v>2.209</v>
      </c>
      <c r="F636" s="2">
        <f t="shared" si="9"/>
        <v>0</v>
      </c>
    </row>
    <row r="637" spans="1:6" ht="15">
      <c r="A637" s="178" t="s">
        <v>1347</v>
      </c>
      <c r="B637" s="178" t="s">
        <v>187</v>
      </c>
      <c r="C637" s="2">
        <v>30</v>
      </c>
      <c r="D637" s="2">
        <v>197295</v>
      </c>
      <c r="E637" s="162">
        <v>1.394</v>
      </c>
      <c r="F637" s="2">
        <f t="shared" si="9"/>
        <v>0</v>
      </c>
    </row>
    <row r="638" spans="1:6" ht="15">
      <c r="A638" s="179" t="s">
        <v>1348</v>
      </c>
      <c r="B638" s="179" t="s">
        <v>188</v>
      </c>
      <c r="C638" s="2">
        <v>17</v>
      </c>
      <c r="D638" s="2">
        <v>140325</v>
      </c>
      <c r="E638" s="162">
        <v>0.84</v>
      </c>
      <c r="F638" s="2">
        <f t="shared" si="9"/>
        <v>0</v>
      </c>
    </row>
    <row r="639" spans="1:6" ht="15">
      <c r="A639" s="178" t="s">
        <v>1349</v>
      </c>
      <c r="B639" s="178" t="s">
        <v>3080</v>
      </c>
      <c r="C639" s="2">
        <v>65</v>
      </c>
      <c r="D639" s="2">
        <v>853333</v>
      </c>
      <c r="E639" s="162">
        <v>4.692</v>
      </c>
      <c r="F639" s="2">
        <f t="shared" si="9"/>
        <v>0</v>
      </c>
    </row>
    <row r="640" spans="1:6" ht="15">
      <c r="A640" s="179" t="s">
        <v>1350</v>
      </c>
      <c r="B640" s="179" t="s">
        <v>3081</v>
      </c>
      <c r="C640" s="2">
        <v>30</v>
      </c>
      <c r="D640" s="2">
        <v>335449</v>
      </c>
      <c r="E640" s="162">
        <v>2.022</v>
      </c>
      <c r="F640" s="2">
        <f t="shared" si="9"/>
        <v>0</v>
      </c>
    </row>
    <row r="641" spans="1:6" ht="15">
      <c r="A641" s="178" t="s">
        <v>1351</v>
      </c>
      <c r="B641" s="178" t="s">
        <v>3082</v>
      </c>
      <c r="C641" s="2">
        <v>17</v>
      </c>
      <c r="D641" s="2">
        <v>205221</v>
      </c>
      <c r="E641" s="162">
        <v>1.325</v>
      </c>
      <c r="F641" s="2">
        <f t="shared" si="9"/>
        <v>0</v>
      </c>
    </row>
    <row r="642" spans="1:6" ht="15">
      <c r="A642" s="179" t="s">
        <v>1352</v>
      </c>
      <c r="B642" s="179" t="s">
        <v>227</v>
      </c>
      <c r="C642" s="2">
        <v>38</v>
      </c>
      <c r="D642" s="2">
        <v>353332</v>
      </c>
      <c r="E642" s="162">
        <v>2.002</v>
      </c>
      <c r="F642" s="2">
        <f t="shared" si="9"/>
        <v>0</v>
      </c>
    </row>
    <row r="643" spans="1:6" ht="15">
      <c r="A643" s="178" t="s">
        <v>1353</v>
      </c>
      <c r="B643" s="178" t="s">
        <v>228</v>
      </c>
      <c r="C643" s="2">
        <v>22</v>
      </c>
      <c r="D643" s="2">
        <v>184765</v>
      </c>
      <c r="E643" s="162">
        <v>0.926</v>
      </c>
      <c r="F643" s="2">
        <f t="shared" si="9"/>
        <v>0</v>
      </c>
    </row>
    <row r="644" spans="1:6" ht="15">
      <c r="A644" s="179" t="s">
        <v>1354</v>
      </c>
      <c r="B644" s="179" t="s">
        <v>1355</v>
      </c>
      <c r="C644" s="2">
        <v>31</v>
      </c>
      <c r="D644" s="2">
        <v>273547</v>
      </c>
      <c r="E644" s="162">
        <v>1.802</v>
      </c>
      <c r="F644" s="2">
        <f t="shared" si="9"/>
        <v>0</v>
      </c>
    </row>
    <row r="645" spans="1:6" ht="15">
      <c r="A645" s="178" t="s">
        <v>1356</v>
      </c>
      <c r="B645" s="178" t="s">
        <v>1357</v>
      </c>
      <c r="C645" s="2">
        <v>23</v>
      </c>
      <c r="D645" s="2">
        <v>174408</v>
      </c>
      <c r="E645" s="162">
        <v>1.297</v>
      </c>
      <c r="F645" s="2">
        <f t="shared" si="9"/>
        <v>0</v>
      </c>
    </row>
    <row r="646" spans="1:6" ht="15">
      <c r="A646" s="179" t="s">
        <v>1358</v>
      </c>
      <c r="B646" s="179" t="s">
        <v>1359</v>
      </c>
      <c r="C646" s="2">
        <v>19</v>
      </c>
      <c r="D646" s="2">
        <v>127994</v>
      </c>
      <c r="E646" s="162">
        <v>1.009</v>
      </c>
      <c r="F646" s="2">
        <f t="shared" si="9"/>
        <v>0</v>
      </c>
    </row>
    <row r="647" spans="1:6" ht="15">
      <c r="A647" s="178" t="s">
        <v>1360</v>
      </c>
      <c r="B647" s="178" t="s">
        <v>189</v>
      </c>
      <c r="C647" s="2">
        <v>20</v>
      </c>
      <c r="D647" s="2">
        <v>264598</v>
      </c>
      <c r="E647" s="162">
        <v>1.942</v>
      </c>
      <c r="F647" s="2">
        <f t="shared" si="9"/>
        <v>0</v>
      </c>
    </row>
    <row r="648" spans="1:6" ht="15">
      <c r="A648" s="179" t="s">
        <v>1361</v>
      </c>
      <c r="B648" s="179" t="s">
        <v>1362</v>
      </c>
      <c r="C648" s="2">
        <v>22</v>
      </c>
      <c r="D648" s="2">
        <v>198609</v>
      </c>
      <c r="E648" s="162">
        <v>1.203</v>
      </c>
      <c r="F648" s="2">
        <f t="shared" si="9"/>
        <v>0</v>
      </c>
    </row>
    <row r="649" spans="1:6" ht="15">
      <c r="A649" s="178" t="s">
        <v>1363</v>
      </c>
      <c r="B649" s="178" t="s">
        <v>1364</v>
      </c>
      <c r="C649" s="2">
        <v>13</v>
      </c>
      <c r="D649" s="2">
        <v>114196</v>
      </c>
      <c r="E649" s="162">
        <v>0.757</v>
      </c>
      <c r="F649" s="2">
        <f t="shared" si="9"/>
        <v>0</v>
      </c>
    </row>
    <row r="650" spans="1:6" ht="15">
      <c r="A650" s="179" t="s">
        <v>1365</v>
      </c>
      <c r="B650" s="179" t="s">
        <v>1366</v>
      </c>
      <c r="C650" s="2">
        <v>10</v>
      </c>
      <c r="D650" s="2">
        <v>82397</v>
      </c>
      <c r="E650" s="162">
        <v>0.597</v>
      </c>
      <c r="F650" s="2">
        <f t="shared" si="9"/>
        <v>0</v>
      </c>
    </row>
    <row r="651" spans="1:6" ht="15">
      <c r="A651" s="178" t="s">
        <v>1367</v>
      </c>
      <c r="B651" s="178" t="s">
        <v>1368</v>
      </c>
      <c r="C651" s="2">
        <v>16</v>
      </c>
      <c r="D651" s="2">
        <v>165666</v>
      </c>
      <c r="E651" s="162">
        <v>1.071</v>
      </c>
      <c r="F651" s="2">
        <f aca="true" t="shared" si="10" ref="F651:F714">$F$6*E651</f>
        <v>0</v>
      </c>
    </row>
    <row r="652" spans="1:6" ht="15">
      <c r="A652" s="179" t="s">
        <v>1369</v>
      </c>
      <c r="B652" s="179" t="s">
        <v>1370</v>
      </c>
      <c r="C652" s="2">
        <v>13</v>
      </c>
      <c r="D652" s="2">
        <v>117538</v>
      </c>
      <c r="E652" s="162">
        <v>0.811</v>
      </c>
      <c r="F652" s="2">
        <f t="shared" si="10"/>
        <v>0</v>
      </c>
    </row>
    <row r="653" spans="1:6" ht="15">
      <c r="A653" s="178" t="s">
        <v>1371</v>
      </c>
      <c r="B653" s="178" t="s">
        <v>1372</v>
      </c>
      <c r="C653" s="2">
        <v>9</v>
      </c>
      <c r="D653" s="2">
        <v>77346</v>
      </c>
      <c r="E653" s="162">
        <v>0.574</v>
      </c>
      <c r="F653" s="2">
        <f t="shared" si="10"/>
        <v>0</v>
      </c>
    </row>
    <row r="654" spans="1:6" ht="15">
      <c r="A654" s="179" t="s">
        <v>1373</v>
      </c>
      <c r="B654" s="179" t="s">
        <v>1374</v>
      </c>
      <c r="C654" s="2">
        <v>15</v>
      </c>
      <c r="D654" s="2">
        <v>153251</v>
      </c>
      <c r="E654" s="162">
        <v>0.873</v>
      </c>
      <c r="F654" s="2">
        <f t="shared" si="10"/>
        <v>0</v>
      </c>
    </row>
    <row r="655" spans="1:6" ht="15">
      <c r="A655" s="178" t="s">
        <v>1375</v>
      </c>
      <c r="B655" s="178" t="s">
        <v>1376</v>
      </c>
      <c r="C655" s="2">
        <v>12</v>
      </c>
      <c r="D655" s="2">
        <v>86287</v>
      </c>
      <c r="E655" s="162">
        <v>0.612</v>
      </c>
      <c r="F655" s="2">
        <f t="shared" si="10"/>
        <v>0</v>
      </c>
    </row>
    <row r="656" spans="1:6" ht="15">
      <c r="A656" s="179" t="s">
        <v>1377</v>
      </c>
      <c r="B656" s="179" t="s">
        <v>1378</v>
      </c>
      <c r="C656" s="2">
        <v>6</v>
      </c>
      <c r="D656" s="2">
        <v>58667</v>
      </c>
      <c r="E656" s="162">
        <v>0.461</v>
      </c>
      <c r="F656" s="2">
        <f t="shared" si="10"/>
        <v>0</v>
      </c>
    </row>
    <row r="657" spans="1:6" ht="15">
      <c r="A657" s="178" t="s">
        <v>1379</v>
      </c>
      <c r="B657" s="178" t="s">
        <v>1380</v>
      </c>
      <c r="C657" s="2">
        <v>27</v>
      </c>
      <c r="D657" s="2">
        <v>191136</v>
      </c>
      <c r="E657" s="162">
        <v>1.32</v>
      </c>
      <c r="F657" s="2">
        <f t="shared" si="10"/>
        <v>0</v>
      </c>
    </row>
    <row r="658" spans="1:6" ht="15">
      <c r="A658" s="179" t="s">
        <v>1381</v>
      </c>
      <c r="B658" s="179" t="s">
        <v>1382</v>
      </c>
      <c r="C658" s="2">
        <v>19</v>
      </c>
      <c r="D658" s="2">
        <v>131864</v>
      </c>
      <c r="E658" s="162">
        <v>0.973</v>
      </c>
      <c r="F658" s="2">
        <f t="shared" si="10"/>
        <v>0</v>
      </c>
    </row>
    <row r="659" spans="1:6" ht="15">
      <c r="A659" s="178" t="s">
        <v>1383</v>
      </c>
      <c r="B659" s="178" t="s">
        <v>1384</v>
      </c>
      <c r="C659" s="2">
        <v>13</v>
      </c>
      <c r="D659" s="2">
        <v>101902</v>
      </c>
      <c r="E659" s="162">
        <v>0.728</v>
      </c>
      <c r="F659" s="2">
        <f t="shared" si="10"/>
        <v>0</v>
      </c>
    </row>
    <row r="660" spans="1:6" ht="15">
      <c r="A660" s="179" t="s">
        <v>1385</v>
      </c>
      <c r="B660" s="179" t="s">
        <v>3083</v>
      </c>
      <c r="C660" s="2">
        <v>17</v>
      </c>
      <c r="D660" s="2">
        <v>211490</v>
      </c>
      <c r="E660" s="162">
        <v>1.384</v>
      </c>
      <c r="F660" s="2">
        <f t="shared" si="10"/>
        <v>0</v>
      </c>
    </row>
    <row r="661" spans="1:6" ht="15">
      <c r="A661" s="178" t="s">
        <v>1386</v>
      </c>
      <c r="B661" s="178" t="s">
        <v>190</v>
      </c>
      <c r="C661" s="2">
        <v>33</v>
      </c>
      <c r="D661" s="2">
        <v>130506</v>
      </c>
      <c r="E661" s="162">
        <v>0.708</v>
      </c>
      <c r="F661" s="2">
        <f t="shared" si="10"/>
        <v>0</v>
      </c>
    </row>
    <row r="662" spans="1:6" ht="15">
      <c r="A662" s="179" t="s">
        <v>1387</v>
      </c>
      <c r="B662" s="179" t="s">
        <v>191</v>
      </c>
      <c r="C662" s="2">
        <v>24</v>
      </c>
      <c r="D662" s="2">
        <v>150939</v>
      </c>
      <c r="E662" s="162">
        <v>0.858</v>
      </c>
      <c r="F662" s="2">
        <f t="shared" si="10"/>
        <v>0</v>
      </c>
    </row>
    <row r="663" spans="1:6" ht="15">
      <c r="A663" s="178" t="s">
        <v>1388</v>
      </c>
      <c r="B663" s="178" t="s">
        <v>192</v>
      </c>
      <c r="C663" s="2">
        <v>9</v>
      </c>
      <c r="D663" s="2">
        <v>82800</v>
      </c>
      <c r="E663" s="162">
        <v>0.537</v>
      </c>
      <c r="F663" s="2">
        <f t="shared" si="10"/>
        <v>0</v>
      </c>
    </row>
    <row r="664" spans="1:6" ht="15">
      <c r="A664" s="179" t="s">
        <v>1389</v>
      </c>
      <c r="B664" s="179" t="s">
        <v>193</v>
      </c>
      <c r="C664" s="2">
        <v>23</v>
      </c>
      <c r="D664" s="2">
        <v>144392</v>
      </c>
      <c r="E664" s="162">
        <v>0.926</v>
      </c>
      <c r="F664" s="2">
        <f t="shared" si="10"/>
        <v>0</v>
      </c>
    </row>
    <row r="665" spans="1:6" ht="15">
      <c r="A665" s="178" t="s">
        <v>1390</v>
      </c>
      <c r="B665" s="178" t="s">
        <v>258</v>
      </c>
      <c r="C665" s="2">
        <v>6</v>
      </c>
      <c r="D665" s="2">
        <v>66097</v>
      </c>
      <c r="E665" s="162">
        <v>0.445</v>
      </c>
      <c r="F665" s="2">
        <f t="shared" si="10"/>
        <v>0</v>
      </c>
    </row>
    <row r="666" spans="1:6" ht="15">
      <c r="A666" s="179" t="s">
        <v>1391</v>
      </c>
      <c r="B666" s="179" t="s">
        <v>194</v>
      </c>
      <c r="C666" s="2">
        <v>5</v>
      </c>
      <c r="D666" s="2">
        <v>83156</v>
      </c>
      <c r="E666" s="162">
        <v>0.498</v>
      </c>
      <c r="F666" s="2">
        <f t="shared" si="10"/>
        <v>0</v>
      </c>
    </row>
    <row r="667" spans="1:6" ht="15">
      <c r="A667" s="178" t="s">
        <v>1392</v>
      </c>
      <c r="B667" s="178" t="s">
        <v>195</v>
      </c>
      <c r="C667" s="2">
        <v>5</v>
      </c>
      <c r="D667" s="2">
        <v>54084</v>
      </c>
      <c r="E667" s="162">
        <v>0.397</v>
      </c>
      <c r="F667" s="2">
        <f t="shared" si="10"/>
        <v>0</v>
      </c>
    </row>
    <row r="668" spans="1:6" ht="15">
      <c r="A668" s="179" t="s">
        <v>1393</v>
      </c>
      <c r="B668" s="179" t="s">
        <v>196</v>
      </c>
      <c r="C668" s="2">
        <v>13</v>
      </c>
      <c r="D668" s="2">
        <v>127711</v>
      </c>
      <c r="E668" s="162">
        <v>0.799</v>
      </c>
      <c r="F668" s="2">
        <f t="shared" si="10"/>
        <v>0</v>
      </c>
    </row>
    <row r="669" spans="1:6" ht="15">
      <c r="A669" s="178" t="s">
        <v>1394</v>
      </c>
      <c r="B669" s="178" t="s">
        <v>259</v>
      </c>
      <c r="C669" s="2">
        <v>5</v>
      </c>
      <c r="D669" s="2">
        <v>76354</v>
      </c>
      <c r="E669" s="162">
        <v>0.454</v>
      </c>
      <c r="F669" s="2">
        <f t="shared" si="10"/>
        <v>0</v>
      </c>
    </row>
    <row r="670" spans="1:6" ht="15">
      <c r="A670" s="179" t="s">
        <v>1395</v>
      </c>
      <c r="B670" s="179" t="s">
        <v>197</v>
      </c>
      <c r="C670" s="2">
        <v>28</v>
      </c>
      <c r="D670" s="2">
        <v>176717</v>
      </c>
      <c r="E670" s="162">
        <v>1.206</v>
      </c>
      <c r="F670" s="2">
        <f t="shared" si="10"/>
        <v>0</v>
      </c>
    </row>
    <row r="671" spans="1:6" ht="15">
      <c r="A671" s="178" t="s">
        <v>1396</v>
      </c>
      <c r="B671" s="178" t="s">
        <v>198</v>
      </c>
      <c r="C671" s="2">
        <v>26</v>
      </c>
      <c r="D671" s="2">
        <v>166347</v>
      </c>
      <c r="E671" s="162">
        <v>1.05</v>
      </c>
      <c r="F671" s="2">
        <f t="shared" si="10"/>
        <v>0</v>
      </c>
    </row>
    <row r="672" spans="1:6" ht="15">
      <c r="A672" s="179" t="s">
        <v>1397</v>
      </c>
      <c r="B672" s="179" t="s">
        <v>1398</v>
      </c>
      <c r="C672" s="2">
        <v>35</v>
      </c>
      <c r="D672" s="2">
        <v>99999999</v>
      </c>
      <c r="E672" s="162">
        <v>0.533</v>
      </c>
      <c r="F672" s="2">
        <f t="shared" si="10"/>
        <v>0</v>
      </c>
    </row>
    <row r="673" spans="1:6" ht="15">
      <c r="A673" s="178" t="s">
        <v>1399</v>
      </c>
      <c r="B673" s="178" t="s">
        <v>199</v>
      </c>
      <c r="C673" s="2">
        <v>35</v>
      </c>
      <c r="D673" s="2">
        <v>99999999</v>
      </c>
      <c r="E673" s="162">
        <v>0.533</v>
      </c>
      <c r="F673" s="2">
        <f t="shared" si="10"/>
        <v>0</v>
      </c>
    </row>
    <row r="674" spans="1:6" ht="15">
      <c r="A674" s="179" t="s">
        <v>1400</v>
      </c>
      <c r="B674" s="179" t="s">
        <v>200</v>
      </c>
      <c r="C674" s="2">
        <v>35</v>
      </c>
      <c r="D674" s="2">
        <v>85990783</v>
      </c>
      <c r="E674" s="162">
        <v>0.533</v>
      </c>
      <c r="F674" s="2">
        <f t="shared" si="10"/>
        <v>0</v>
      </c>
    </row>
    <row r="675" spans="1:6" ht="15">
      <c r="A675" s="178" t="s">
        <v>1401</v>
      </c>
      <c r="B675" s="178" t="s">
        <v>201</v>
      </c>
      <c r="C675" s="2">
        <v>16</v>
      </c>
      <c r="D675" s="2">
        <v>120381</v>
      </c>
      <c r="E675" s="162">
        <v>0.649</v>
      </c>
      <c r="F675" s="2">
        <f t="shared" si="10"/>
        <v>0</v>
      </c>
    </row>
    <row r="676" spans="1:6" ht="15">
      <c r="A676" s="179" t="s">
        <v>1402</v>
      </c>
      <c r="B676" s="179" t="s">
        <v>202</v>
      </c>
      <c r="C676" s="2">
        <v>9</v>
      </c>
      <c r="D676" s="2">
        <v>121601</v>
      </c>
      <c r="E676" s="162">
        <v>0.654</v>
      </c>
      <c r="F676" s="2">
        <f t="shared" si="10"/>
        <v>0</v>
      </c>
    </row>
    <row r="677" spans="1:6" ht="15">
      <c r="A677" s="178" t="s">
        <v>1403</v>
      </c>
      <c r="B677" s="178" t="s">
        <v>260</v>
      </c>
      <c r="C677" s="2">
        <v>35</v>
      </c>
      <c r="D677" s="2">
        <v>99999999</v>
      </c>
      <c r="E677" s="162">
        <v>0.669</v>
      </c>
      <c r="F677" s="2">
        <f t="shared" si="10"/>
        <v>0</v>
      </c>
    </row>
    <row r="678" spans="1:6" ht="15">
      <c r="A678" s="179" t="s">
        <v>1404</v>
      </c>
      <c r="B678" s="179" t="s">
        <v>261</v>
      </c>
      <c r="C678" s="2">
        <v>22</v>
      </c>
      <c r="D678" s="2">
        <v>282319</v>
      </c>
      <c r="E678" s="162">
        <v>1.623</v>
      </c>
      <c r="F678" s="2">
        <f t="shared" si="10"/>
        <v>0</v>
      </c>
    </row>
    <row r="679" spans="1:6" ht="15">
      <c r="A679" s="178" t="s">
        <v>1405</v>
      </c>
      <c r="B679" s="178" t="s">
        <v>262</v>
      </c>
      <c r="C679" s="2">
        <v>9</v>
      </c>
      <c r="D679" s="2">
        <v>102174</v>
      </c>
      <c r="E679" s="162">
        <v>0.624</v>
      </c>
      <c r="F679" s="2">
        <f t="shared" si="10"/>
        <v>0</v>
      </c>
    </row>
    <row r="680" spans="1:6" ht="15">
      <c r="A680" s="179" t="s">
        <v>1406</v>
      </c>
      <c r="B680" s="179" t="s">
        <v>203</v>
      </c>
      <c r="C680" s="2">
        <v>35</v>
      </c>
      <c r="D680" s="2">
        <v>117441</v>
      </c>
      <c r="E680" s="162">
        <v>0.641</v>
      </c>
      <c r="F680" s="2">
        <f t="shared" si="10"/>
        <v>0</v>
      </c>
    </row>
    <row r="681" spans="1:6" ht="15">
      <c r="A681" s="178" t="s">
        <v>1407</v>
      </c>
      <c r="B681" s="178" t="s">
        <v>263</v>
      </c>
      <c r="C681" s="2">
        <v>20</v>
      </c>
      <c r="D681" s="2">
        <v>161805</v>
      </c>
      <c r="E681" s="162">
        <v>1</v>
      </c>
      <c r="F681" s="2">
        <f t="shared" si="10"/>
        <v>0</v>
      </c>
    </row>
    <row r="682" spans="1:6" ht="15">
      <c r="A682" s="179" t="s">
        <v>1408</v>
      </c>
      <c r="B682" s="179" t="s">
        <v>3084</v>
      </c>
      <c r="C682" s="2">
        <v>5</v>
      </c>
      <c r="D682" s="2">
        <v>32927</v>
      </c>
      <c r="E682" s="162">
        <v>0.266</v>
      </c>
      <c r="F682" s="2">
        <f t="shared" si="10"/>
        <v>0</v>
      </c>
    </row>
    <row r="683" spans="1:6" ht="15">
      <c r="A683" s="178" t="s">
        <v>1409</v>
      </c>
      <c r="B683" s="178" t="s">
        <v>3085</v>
      </c>
      <c r="C683" s="2">
        <v>9</v>
      </c>
      <c r="D683" s="2">
        <v>87763</v>
      </c>
      <c r="E683" s="162">
        <v>0.55</v>
      </c>
      <c r="F683" s="2">
        <f t="shared" si="10"/>
        <v>0</v>
      </c>
    </row>
    <row r="684" spans="1:6" ht="15">
      <c r="A684" s="179" t="s">
        <v>1410</v>
      </c>
      <c r="B684" s="179" t="s">
        <v>1411</v>
      </c>
      <c r="C684" s="2">
        <v>65</v>
      </c>
      <c r="D684" s="2">
        <v>452434</v>
      </c>
      <c r="E684" s="162">
        <v>4.681</v>
      </c>
      <c r="F684" s="2">
        <f t="shared" si="10"/>
        <v>0</v>
      </c>
    </row>
    <row r="685" spans="1:6" ht="15">
      <c r="A685" s="178" t="s">
        <v>1412</v>
      </c>
      <c r="B685" s="178" t="s">
        <v>1413</v>
      </c>
      <c r="C685" s="2">
        <v>278</v>
      </c>
      <c r="D685" s="2">
        <v>1733998</v>
      </c>
      <c r="E685" s="162">
        <v>12.065</v>
      </c>
      <c r="F685" s="2">
        <f t="shared" si="10"/>
        <v>0</v>
      </c>
    </row>
    <row r="686" spans="1:6" ht="15">
      <c r="A686" s="179" t="s">
        <v>1414</v>
      </c>
      <c r="B686" s="179" t="s">
        <v>205</v>
      </c>
      <c r="C686" s="2">
        <v>4</v>
      </c>
      <c r="D686" s="2">
        <v>55620</v>
      </c>
      <c r="E686" s="162">
        <v>0.356</v>
      </c>
      <c r="F686" s="2">
        <f t="shared" si="10"/>
        <v>0</v>
      </c>
    </row>
    <row r="687" spans="1:6" ht="15">
      <c r="A687" s="178" t="s">
        <v>1415</v>
      </c>
      <c r="B687" s="178" t="s">
        <v>1416</v>
      </c>
      <c r="C687" s="2">
        <v>12</v>
      </c>
      <c r="D687" s="2">
        <v>165251</v>
      </c>
      <c r="E687" s="162">
        <v>0.921</v>
      </c>
      <c r="F687" s="2">
        <f t="shared" si="10"/>
        <v>0</v>
      </c>
    </row>
    <row r="688" spans="1:6" ht="15">
      <c r="A688" s="179" t="s">
        <v>1417</v>
      </c>
      <c r="B688" s="179" t="s">
        <v>204</v>
      </c>
      <c r="C688" s="2">
        <v>4</v>
      </c>
      <c r="D688" s="2">
        <v>49199</v>
      </c>
      <c r="E688" s="162">
        <v>0.347</v>
      </c>
      <c r="F688" s="2">
        <f t="shared" si="10"/>
        <v>0</v>
      </c>
    </row>
    <row r="689" spans="1:6" ht="15">
      <c r="A689" s="178" t="s">
        <v>1418</v>
      </c>
      <c r="B689" s="178" t="s">
        <v>206</v>
      </c>
      <c r="C689" s="2">
        <v>39</v>
      </c>
      <c r="D689" s="2">
        <v>447960</v>
      </c>
      <c r="E689" s="162">
        <v>2.101</v>
      </c>
      <c r="F689" s="2">
        <f t="shared" si="10"/>
        <v>0</v>
      </c>
    </row>
    <row r="690" spans="1:6" ht="15">
      <c r="A690" s="179" t="s">
        <v>1419</v>
      </c>
      <c r="B690" s="179" t="s">
        <v>207</v>
      </c>
      <c r="C690" s="2">
        <v>5</v>
      </c>
      <c r="D690" s="2">
        <v>78737</v>
      </c>
      <c r="E690" s="162">
        <v>0.725</v>
      </c>
      <c r="F690" s="2">
        <f t="shared" si="10"/>
        <v>0</v>
      </c>
    </row>
    <row r="691" spans="1:6" ht="15">
      <c r="A691" s="178" t="s">
        <v>1420</v>
      </c>
      <c r="B691" s="178" t="s">
        <v>2986</v>
      </c>
      <c r="C691" s="2">
        <v>45</v>
      </c>
      <c r="D691" s="2">
        <v>745862</v>
      </c>
      <c r="E691" s="162">
        <v>4.278</v>
      </c>
      <c r="F691" s="2">
        <f t="shared" si="10"/>
        <v>0</v>
      </c>
    </row>
    <row r="692" spans="1:6" ht="15">
      <c r="A692" s="179" t="s">
        <v>1421</v>
      </c>
      <c r="B692" s="179" t="s">
        <v>2987</v>
      </c>
      <c r="C692" s="2">
        <v>23</v>
      </c>
      <c r="D692" s="2">
        <v>342206</v>
      </c>
      <c r="E692" s="162">
        <v>2.148</v>
      </c>
      <c r="F692" s="2">
        <f t="shared" si="10"/>
        <v>0</v>
      </c>
    </row>
    <row r="693" spans="1:6" ht="15">
      <c r="A693" s="178" t="s">
        <v>1422</v>
      </c>
      <c r="B693" s="178" t="s">
        <v>2988</v>
      </c>
      <c r="C693" s="2">
        <v>9</v>
      </c>
      <c r="D693" s="2">
        <v>197423</v>
      </c>
      <c r="E693" s="162">
        <v>1.199</v>
      </c>
      <c r="F693" s="2">
        <f t="shared" si="10"/>
        <v>0</v>
      </c>
    </row>
    <row r="694" spans="1:6" ht="15">
      <c r="A694" s="179" t="s">
        <v>1423</v>
      </c>
      <c r="B694" s="179" t="s">
        <v>1424</v>
      </c>
      <c r="C694" s="2">
        <v>20</v>
      </c>
      <c r="D694" s="2">
        <v>182234</v>
      </c>
      <c r="E694" s="162">
        <v>1.306</v>
      </c>
      <c r="F694" s="2">
        <f t="shared" si="10"/>
        <v>0</v>
      </c>
    </row>
    <row r="695" spans="1:6" ht="15">
      <c r="A695" s="178" t="s">
        <v>1425</v>
      </c>
      <c r="B695" s="178" t="s">
        <v>1426</v>
      </c>
      <c r="C695" s="2">
        <v>14</v>
      </c>
      <c r="D695" s="2">
        <v>112456</v>
      </c>
      <c r="E695" s="162">
        <v>0.707</v>
      </c>
      <c r="F695" s="2">
        <f t="shared" si="10"/>
        <v>0</v>
      </c>
    </row>
    <row r="696" spans="1:6" ht="15">
      <c r="A696" s="179" t="s">
        <v>1427</v>
      </c>
      <c r="B696" s="179" t="s">
        <v>1428</v>
      </c>
      <c r="C696" s="2">
        <v>5</v>
      </c>
      <c r="D696" s="2">
        <v>71151</v>
      </c>
      <c r="E696" s="162">
        <v>0.486</v>
      </c>
      <c r="F696" s="2">
        <f t="shared" si="10"/>
        <v>0</v>
      </c>
    </row>
    <row r="697" spans="1:6" ht="15">
      <c r="A697" s="178" t="s">
        <v>1429</v>
      </c>
      <c r="B697" s="178" t="s">
        <v>1430</v>
      </c>
      <c r="C697" s="2">
        <v>5</v>
      </c>
      <c r="D697" s="2">
        <v>61103</v>
      </c>
      <c r="E697" s="162">
        <v>0.386</v>
      </c>
      <c r="F697" s="2">
        <f t="shared" si="10"/>
        <v>0</v>
      </c>
    </row>
    <row r="698" spans="1:6" ht="15">
      <c r="A698" s="179" t="s">
        <v>1431</v>
      </c>
      <c r="B698" s="179" t="s">
        <v>1432</v>
      </c>
      <c r="C698" s="2">
        <v>4</v>
      </c>
      <c r="D698" s="2">
        <v>34843</v>
      </c>
      <c r="E698" s="162">
        <v>0.282</v>
      </c>
      <c r="F698" s="2">
        <f t="shared" si="10"/>
        <v>0</v>
      </c>
    </row>
    <row r="699" spans="1:6" ht="15">
      <c r="A699" s="178" t="s">
        <v>1433</v>
      </c>
      <c r="B699" s="178" t="s">
        <v>1434</v>
      </c>
      <c r="C699" s="2">
        <v>17</v>
      </c>
      <c r="D699" s="2">
        <v>223940</v>
      </c>
      <c r="E699" s="162">
        <v>1.295</v>
      </c>
      <c r="F699" s="2">
        <f t="shared" si="10"/>
        <v>0</v>
      </c>
    </row>
    <row r="700" spans="1:6" ht="15">
      <c r="A700" s="179" t="s">
        <v>1435</v>
      </c>
      <c r="B700" s="179" t="s">
        <v>1436</v>
      </c>
      <c r="C700" s="2">
        <v>5</v>
      </c>
      <c r="D700" s="2">
        <v>71606</v>
      </c>
      <c r="E700" s="162">
        <v>0.457</v>
      </c>
      <c r="F700" s="2">
        <f t="shared" si="10"/>
        <v>0</v>
      </c>
    </row>
    <row r="701" spans="1:6" ht="15">
      <c r="A701" s="178" t="s">
        <v>1437</v>
      </c>
      <c r="B701" s="178" t="s">
        <v>1438</v>
      </c>
      <c r="C701" s="2">
        <v>4</v>
      </c>
      <c r="D701" s="2">
        <v>52508</v>
      </c>
      <c r="E701" s="162">
        <v>0.366</v>
      </c>
      <c r="F701" s="2">
        <f t="shared" si="10"/>
        <v>0</v>
      </c>
    </row>
    <row r="702" spans="1:6" ht="15">
      <c r="A702" s="179" t="s">
        <v>1439</v>
      </c>
      <c r="B702" s="179" t="s">
        <v>2989</v>
      </c>
      <c r="C702" s="2">
        <v>32</v>
      </c>
      <c r="D702" s="2">
        <v>482709</v>
      </c>
      <c r="E702" s="162">
        <v>2.596</v>
      </c>
      <c r="F702" s="2">
        <f t="shared" si="10"/>
        <v>0</v>
      </c>
    </row>
    <row r="703" spans="1:6" ht="15">
      <c r="A703" s="178" t="s">
        <v>1440</v>
      </c>
      <c r="B703" s="178" t="s">
        <v>2990</v>
      </c>
      <c r="C703" s="2">
        <v>9</v>
      </c>
      <c r="D703" s="2">
        <v>158497</v>
      </c>
      <c r="E703" s="162">
        <v>1.043</v>
      </c>
      <c r="F703" s="2">
        <f t="shared" si="10"/>
        <v>0</v>
      </c>
    </row>
    <row r="704" spans="1:6" ht="15">
      <c r="A704" s="179" t="s">
        <v>1441</v>
      </c>
      <c r="B704" s="179" t="s">
        <v>2991</v>
      </c>
      <c r="C704" s="2">
        <v>6</v>
      </c>
      <c r="D704" s="2">
        <v>102035</v>
      </c>
      <c r="E704" s="162">
        <v>0.752</v>
      </c>
      <c r="F704" s="2">
        <f t="shared" si="10"/>
        <v>0</v>
      </c>
    </row>
    <row r="705" spans="1:6" ht="15">
      <c r="A705" s="178" t="s">
        <v>1442</v>
      </c>
      <c r="B705" s="178" t="s">
        <v>1443</v>
      </c>
      <c r="C705" s="2">
        <v>18</v>
      </c>
      <c r="D705" s="2">
        <v>193081</v>
      </c>
      <c r="E705" s="162">
        <v>1.063</v>
      </c>
      <c r="F705" s="2">
        <f t="shared" si="10"/>
        <v>0</v>
      </c>
    </row>
    <row r="706" spans="1:6" ht="15">
      <c r="A706" s="179" t="s">
        <v>1444</v>
      </c>
      <c r="B706" s="179" t="s">
        <v>208</v>
      </c>
      <c r="C706" s="2">
        <v>12</v>
      </c>
      <c r="D706" s="2">
        <v>110305</v>
      </c>
      <c r="E706" s="162">
        <v>0.671</v>
      </c>
      <c r="F706" s="2">
        <f t="shared" si="10"/>
        <v>0</v>
      </c>
    </row>
    <row r="707" spans="1:6" ht="15">
      <c r="A707" s="178" t="s">
        <v>1445</v>
      </c>
      <c r="B707" s="178" t="s">
        <v>1446</v>
      </c>
      <c r="C707" s="2">
        <v>5</v>
      </c>
      <c r="D707" s="2">
        <v>67376</v>
      </c>
      <c r="E707" s="162">
        <v>0.446</v>
      </c>
      <c r="F707" s="2">
        <f t="shared" si="10"/>
        <v>0</v>
      </c>
    </row>
    <row r="708" spans="1:6" ht="15">
      <c r="A708" s="179" t="s">
        <v>1447</v>
      </c>
      <c r="B708" s="179" t="s">
        <v>1448</v>
      </c>
      <c r="C708" s="2">
        <v>20</v>
      </c>
      <c r="D708" s="2">
        <v>237315</v>
      </c>
      <c r="E708" s="162">
        <v>0.997</v>
      </c>
      <c r="F708" s="2">
        <f t="shared" si="10"/>
        <v>0</v>
      </c>
    </row>
    <row r="709" spans="1:6" ht="15">
      <c r="A709" s="178" t="s">
        <v>1449</v>
      </c>
      <c r="B709" s="178" t="s">
        <v>209</v>
      </c>
      <c r="C709" s="2">
        <v>6</v>
      </c>
      <c r="D709" s="2">
        <v>79295</v>
      </c>
      <c r="E709" s="162">
        <v>0.482</v>
      </c>
      <c r="F709" s="2">
        <f t="shared" si="10"/>
        <v>0</v>
      </c>
    </row>
    <row r="710" spans="1:6" ht="15">
      <c r="A710" s="179" t="s">
        <v>1450</v>
      </c>
      <c r="B710" s="179" t="s">
        <v>210</v>
      </c>
      <c r="C710" s="2">
        <v>4</v>
      </c>
      <c r="D710" s="2">
        <v>39511</v>
      </c>
      <c r="E710" s="162">
        <v>0.323</v>
      </c>
      <c r="F710" s="2">
        <f t="shared" si="10"/>
        <v>0</v>
      </c>
    </row>
    <row r="711" spans="1:6" ht="15">
      <c r="A711" s="178" t="s">
        <v>1451</v>
      </c>
      <c r="B711" s="178" t="s">
        <v>223</v>
      </c>
      <c r="C711" s="2">
        <v>42</v>
      </c>
      <c r="D711" s="2">
        <v>1112520</v>
      </c>
      <c r="E711" s="162">
        <v>11.427</v>
      </c>
      <c r="F711" s="2">
        <f t="shared" si="10"/>
        <v>0</v>
      </c>
    </row>
    <row r="712" spans="1:6" ht="15">
      <c r="A712" s="179" t="s">
        <v>1452</v>
      </c>
      <c r="B712" s="179" t="s">
        <v>224</v>
      </c>
      <c r="C712" s="2">
        <v>37</v>
      </c>
      <c r="D712" s="2">
        <v>509427</v>
      </c>
      <c r="E712" s="162">
        <v>3.331</v>
      </c>
      <c r="F712" s="2">
        <f t="shared" si="10"/>
        <v>0</v>
      </c>
    </row>
    <row r="713" spans="1:6" ht="15">
      <c r="A713" s="178" t="s">
        <v>1453</v>
      </c>
      <c r="B713" s="178" t="s">
        <v>225</v>
      </c>
      <c r="C713" s="2">
        <v>35</v>
      </c>
      <c r="D713" s="2">
        <v>744330</v>
      </c>
      <c r="E713" s="162">
        <v>4.87</v>
      </c>
      <c r="F713" s="2">
        <f t="shared" si="10"/>
        <v>0</v>
      </c>
    </row>
    <row r="714" spans="1:6" ht="15">
      <c r="A714" s="179" t="s">
        <v>1454</v>
      </c>
      <c r="B714" s="179" t="s">
        <v>226</v>
      </c>
      <c r="C714" s="2">
        <v>18</v>
      </c>
      <c r="D714" s="2">
        <v>245372</v>
      </c>
      <c r="E714" s="162">
        <v>1.444</v>
      </c>
      <c r="F714" s="2">
        <f t="shared" si="10"/>
        <v>0</v>
      </c>
    </row>
    <row r="715" spans="1:6" ht="15">
      <c r="A715" s="178" t="s">
        <v>1459</v>
      </c>
      <c r="B715" s="178" t="s">
        <v>219</v>
      </c>
      <c r="C715" s="2">
        <v>78</v>
      </c>
      <c r="D715" s="2">
        <v>2350509</v>
      </c>
      <c r="E715" s="162">
        <v>12.362</v>
      </c>
      <c r="F715" s="2">
        <f aca="true" t="shared" si="11" ref="F715:F778">$F$6*E715</f>
        <v>0</v>
      </c>
    </row>
    <row r="716" spans="1:6" ht="15">
      <c r="A716" s="179" t="s">
        <v>1474</v>
      </c>
      <c r="B716" s="179" t="s">
        <v>213</v>
      </c>
      <c r="C716" s="2">
        <v>31</v>
      </c>
      <c r="D716" s="2">
        <v>854831</v>
      </c>
      <c r="E716" s="162">
        <v>3.806</v>
      </c>
      <c r="F716" s="2">
        <f t="shared" si="11"/>
        <v>0</v>
      </c>
    </row>
    <row r="717" spans="1:6" ht="15">
      <c r="A717" s="178" t="s">
        <v>1475</v>
      </c>
      <c r="B717" s="178" t="s">
        <v>214</v>
      </c>
      <c r="C717" s="2">
        <v>19</v>
      </c>
      <c r="D717" s="2">
        <v>242254</v>
      </c>
      <c r="E717" s="162">
        <v>1.507</v>
      </c>
      <c r="F717" s="2">
        <f t="shared" si="11"/>
        <v>0</v>
      </c>
    </row>
    <row r="718" spans="1:6" ht="15">
      <c r="A718" s="179" t="s">
        <v>1486</v>
      </c>
      <c r="B718" s="179" t="s">
        <v>212</v>
      </c>
      <c r="C718" s="2">
        <v>25</v>
      </c>
      <c r="D718" s="2">
        <v>526004</v>
      </c>
      <c r="E718" s="162">
        <v>2.918</v>
      </c>
      <c r="F718" s="2">
        <f t="shared" si="11"/>
        <v>0</v>
      </c>
    </row>
    <row r="719" spans="1:6" ht="15">
      <c r="A719" s="178" t="s">
        <v>1497</v>
      </c>
      <c r="B719" s="178" t="s">
        <v>215</v>
      </c>
      <c r="C719" s="2">
        <v>9</v>
      </c>
      <c r="D719" s="2">
        <v>124438</v>
      </c>
      <c r="E719" s="162">
        <v>0.604</v>
      </c>
      <c r="F719" s="2">
        <f t="shared" si="11"/>
        <v>0</v>
      </c>
    </row>
    <row r="720" spans="1:6" ht="15">
      <c r="A720" s="179" t="s">
        <v>1508</v>
      </c>
      <c r="B720" s="179" t="s">
        <v>211</v>
      </c>
      <c r="C720" s="2">
        <v>4</v>
      </c>
      <c r="D720" s="2">
        <v>96332</v>
      </c>
      <c r="E720" s="162">
        <v>0.584</v>
      </c>
      <c r="F720" s="2">
        <f t="shared" si="11"/>
        <v>0</v>
      </c>
    </row>
    <row r="721" spans="1:6" ht="15">
      <c r="A721" s="178" t="s">
        <v>1455</v>
      </c>
      <c r="B721" s="178" t="s">
        <v>1456</v>
      </c>
      <c r="C721" s="2">
        <v>90</v>
      </c>
      <c r="D721" s="2">
        <v>2321834</v>
      </c>
      <c r="E721" s="162">
        <v>20.771</v>
      </c>
      <c r="F721" s="2">
        <f t="shared" si="11"/>
        <v>0</v>
      </c>
    </row>
    <row r="722" spans="1:6" ht="15">
      <c r="A722" s="179" t="s">
        <v>1457</v>
      </c>
      <c r="B722" s="179" t="s">
        <v>1458</v>
      </c>
      <c r="C722" s="2">
        <v>80</v>
      </c>
      <c r="D722" s="2">
        <v>1950658</v>
      </c>
      <c r="E722" s="162">
        <v>15.539</v>
      </c>
      <c r="F722" s="2">
        <f t="shared" si="11"/>
        <v>0</v>
      </c>
    </row>
    <row r="723" spans="1:6" ht="15">
      <c r="A723" s="178" t="s">
        <v>2672</v>
      </c>
      <c r="B723" s="178" t="s">
        <v>2673</v>
      </c>
      <c r="C723" s="2">
        <v>33</v>
      </c>
      <c r="D723" s="2">
        <v>1804576</v>
      </c>
      <c r="E723" s="162">
        <v>11.958</v>
      </c>
      <c r="F723" s="2">
        <f t="shared" si="11"/>
        <v>0</v>
      </c>
    </row>
    <row r="724" spans="1:6" ht="15">
      <c r="A724" s="179" t="s">
        <v>1460</v>
      </c>
      <c r="B724" s="179" t="s">
        <v>1461</v>
      </c>
      <c r="C724" s="2">
        <v>29</v>
      </c>
      <c r="D724" s="2">
        <v>335908</v>
      </c>
      <c r="E724" s="162">
        <v>2.296</v>
      </c>
      <c r="F724" s="2">
        <f t="shared" si="11"/>
        <v>0</v>
      </c>
    </row>
    <row r="725" spans="1:6" ht="15">
      <c r="A725" s="178" t="s">
        <v>1462</v>
      </c>
      <c r="B725" s="178" t="s">
        <v>1463</v>
      </c>
      <c r="C725" s="2">
        <v>12</v>
      </c>
      <c r="D725" s="2">
        <v>237362</v>
      </c>
      <c r="E725" s="162">
        <v>1.297</v>
      </c>
      <c r="F725" s="2">
        <f t="shared" si="11"/>
        <v>0</v>
      </c>
    </row>
    <row r="726" spans="1:6" ht="15">
      <c r="A726" s="179" t="s">
        <v>1464</v>
      </c>
      <c r="B726" s="179" t="s">
        <v>1465</v>
      </c>
      <c r="C726" s="2">
        <v>6</v>
      </c>
      <c r="D726" s="2">
        <v>157806</v>
      </c>
      <c r="E726" s="162">
        <v>1.044</v>
      </c>
      <c r="F726" s="2">
        <f t="shared" si="11"/>
        <v>0</v>
      </c>
    </row>
    <row r="727" spans="1:6" ht="15">
      <c r="A727" s="178" t="s">
        <v>1466</v>
      </c>
      <c r="B727" s="178" t="s">
        <v>1467</v>
      </c>
      <c r="C727" s="2">
        <v>18</v>
      </c>
      <c r="D727" s="2">
        <v>145237</v>
      </c>
      <c r="E727" s="162">
        <v>0.902</v>
      </c>
      <c r="F727" s="2">
        <f t="shared" si="11"/>
        <v>0</v>
      </c>
    </row>
    <row r="728" spans="1:6" ht="15">
      <c r="A728" s="179" t="s">
        <v>1468</v>
      </c>
      <c r="B728" s="179" t="s">
        <v>216</v>
      </c>
      <c r="C728" s="2">
        <v>17</v>
      </c>
      <c r="D728" s="2">
        <v>112737</v>
      </c>
      <c r="E728" s="162">
        <v>0.733</v>
      </c>
      <c r="F728" s="2">
        <f t="shared" si="11"/>
        <v>0</v>
      </c>
    </row>
    <row r="729" spans="1:6" ht="15">
      <c r="A729" s="178" t="s">
        <v>1469</v>
      </c>
      <c r="B729" s="178" t="s">
        <v>217</v>
      </c>
      <c r="C729" s="2">
        <v>9</v>
      </c>
      <c r="D729" s="2">
        <v>89305</v>
      </c>
      <c r="E729" s="162">
        <v>0.586</v>
      </c>
      <c r="F729" s="2">
        <f t="shared" si="11"/>
        <v>0</v>
      </c>
    </row>
    <row r="730" spans="1:6" ht="15">
      <c r="A730" s="179" t="s">
        <v>1470</v>
      </c>
      <c r="B730" s="179" t="s">
        <v>1471</v>
      </c>
      <c r="C730" s="2">
        <v>18</v>
      </c>
      <c r="D730" s="2">
        <v>112917</v>
      </c>
      <c r="E730" s="162">
        <v>0.693</v>
      </c>
      <c r="F730" s="2">
        <f t="shared" si="11"/>
        <v>0</v>
      </c>
    </row>
    <row r="731" spans="1:6" ht="12" customHeight="1">
      <c r="A731" s="178" t="s">
        <v>1472</v>
      </c>
      <c r="B731" s="178" t="s">
        <v>1473</v>
      </c>
      <c r="C731" s="2">
        <v>13</v>
      </c>
      <c r="D731" s="2">
        <v>89708</v>
      </c>
      <c r="E731" s="162">
        <v>0.609</v>
      </c>
      <c r="F731" s="2">
        <f t="shared" si="11"/>
        <v>0</v>
      </c>
    </row>
    <row r="732" spans="1:6" ht="15">
      <c r="A732" s="179" t="s">
        <v>1476</v>
      </c>
      <c r="B732" s="179" t="s">
        <v>1477</v>
      </c>
      <c r="C732" s="2">
        <v>13</v>
      </c>
      <c r="D732" s="2">
        <v>89820</v>
      </c>
      <c r="E732" s="162">
        <v>0.563</v>
      </c>
      <c r="F732" s="2">
        <f t="shared" si="11"/>
        <v>0</v>
      </c>
    </row>
    <row r="733" spans="1:6" ht="15">
      <c r="A733" s="178" t="s">
        <v>1478</v>
      </c>
      <c r="B733" s="178" t="s">
        <v>1479</v>
      </c>
      <c r="C733" s="2">
        <v>9</v>
      </c>
      <c r="D733" s="2">
        <v>71386</v>
      </c>
      <c r="E733" s="162">
        <v>0.479</v>
      </c>
      <c r="F733" s="2">
        <f t="shared" si="11"/>
        <v>0</v>
      </c>
    </row>
    <row r="734" spans="1:6" ht="15">
      <c r="A734" s="179" t="s">
        <v>1480</v>
      </c>
      <c r="B734" s="179" t="s">
        <v>1481</v>
      </c>
      <c r="C734" s="2">
        <v>14</v>
      </c>
      <c r="D734" s="2">
        <v>129380</v>
      </c>
      <c r="E734" s="162">
        <v>0.746</v>
      </c>
      <c r="F734" s="2">
        <v>0</v>
      </c>
    </row>
    <row r="735" spans="1:6" ht="15">
      <c r="A735" s="178" t="s">
        <v>1482</v>
      </c>
      <c r="B735" s="178" t="s">
        <v>1483</v>
      </c>
      <c r="C735" s="2">
        <v>9</v>
      </c>
      <c r="D735" s="2">
        <v>89446</v>
      </c>
      <c r="E735" s="162">
        <v>0.538</v>
      </c>
      <c r="F735" s="2">
        <f t="shared" si="11"/>
        <v>0</v>
      </c>
    </row>
    <row r="736" spans="1:6" ht="15">
      <c r="A736" s="179" t="s">
        <v>1484</v>
      </c>
      <c r="B736" s="179" t="s">
        <v>1485</v>
      </c>
      <c r="C736" s="2">
        <v>5</v>
      </c>
      <c r="D736" s="2">
        <v>54101</v>
      </c>
      <c r="E736" s="162">
        <v>0.39</v>
      </c>
      <c r="F736" s="2">
        <f t="shared" si="11"/>
        <v>0</v>
      </c>
    </row>
    <row r="737" spans="1:6" ht="15">
      <c r="A737" s="178" t="s">
        <v>1487</v>
      </c>
      <c r="B737" s="178" t="s">
        <v>2992</v>
      </c>
      <c r="C737" s="2">
        <v>63</v>
      </c>
      <c r="D737" s="2">
        <v>368691</v>
      </c>
      <c r="E737" s="162">
        <v>2.379</v>
      </c>
      <c r="F737" s="2">
        <f t="shared" si="11"/>
        <v>0</v>
      </c>
    </row>
    <row r="738" spans="1:6" ht="15">
      <c r="A738" s="179" t="s">
        <v>1488</v>
      </c>
      <c r="B738" s="179" t="s">
        <v>2993</v>
      </c>
      <c r="C738" s="2">
        <v>63</v>
      </c>
      <c r="D738" s="2">
        <v>368691</v>
      </c>
      <c r="E738" s="162">
        <v>2.379</v>
      </c>
      <c r="F738" s="2">
        <f t="shared" si="11"/>
        <v>0</v>
      </c>
    </row>
    <row r="739" spans="1:6" ht="15">
      <c r="A739" s="178" t="s">
        <v>1489</v>
      </c>
      <c r="B739" s="178" t="s">
        <v>2994</v>
      </c>
      <c r="C739" s="2">
        <v>63</v>
      </c>
      <c r="D739" s="2">
        <v>368691</v>
      </c>
      <c r="E739" s="162">
        <v>2.379</v>
      </c>
      <c r="F739" s="2">
        <f t="shared" si="11"/>
        <v>0</v>
      </c>
    </row>
    <row r="740" spans="1:6" ht="15">
      <c r="A740" s="179" t="s">
        <v>1490</v>
      </c>
      <c r="B740" s="179" t="s">
        <v>2995</v>
      </c>
      <c r="C740" s="2">
        <v>63</v>
      </c>
      <c r="D740" s="2">
        <v>368691</v>
      </c>
      <c r="E740" s="162">
        <v>2.379</v>
      </c>
      <c r="F740" s="2">
        <f t="shared" si="11"/>
        <v>0</v>
      </c>
    </row>
    <row r="741" spans="1:6" ht="15">
      <c r="A741" s="178" t="s">
        <v>1491</v>
      </c>
      <c r="B741" s="178" t="s">
        <v>2996</v>
      </c>
      <c r="C741" s="2">
        <v>63</v>
      </c>
      <c r="D741" s="2">
        <v>368691</v>
      </c>
      <c r="E741" s="162">
        <v>2.379</v>
      </c>
      <c r="F741" s="2">
        <f t="shared" si="11"/>
        <v>0</v>
      </c>
    </row>
    <row r="742" spans="1:6" ht="15">
      <c r="A742" s="179" t="s">
        <v>1492</v>
      </c>
      <c r="B742" s="179" t="s">
        <v>2997</v>
      </c>
      <c r="C742" s="2">
        <v>65</v>
      </c>
      <c r="D742" s="2">
        <v>615389</v>
      </c>
      <c r="E742" s="162">
        <v>4.078</v>
      </c>
      <c r="F742" s="2">
        <f t="shared" si="11"/>
        <v>0</v>
      </c>
    </row>
    <row r="743" spans="1:6" ht="15">
      <c r="A743" s="178" t="s">
        <v>1493</v>
      </c>
      <c r="B743" s="178" t="s">
        <v>2998</v>
      </c>
      <c r="C743" s="2">
        <v>65</v>
      </c>
      <c r="D743" s="2">
        <v>615389</v>
      </c>
      <c r="E743" s="162">
        <v>4.078</v>
      </c>
      <c r="F743" s="2">
        <f t="shared" si="11"/>
        <v>0</v>
      </c>
    </row>
    <row r="744" spans="1:6" ht="15">
      <c r="A744" s="179" t="s">
        <v>1494</v>
      </c>
      <c r="B744" s="179" t="s">
        <v>290</v>
      </c>
      <c r="C744" s="2">
        <v>99</v>
      </c>
      <c r="D744" s="2">
        <v>1126359</v>
      </c>
      <c r="E744" s="162">
        <v>5.498</v>
      </c>
      <c r="F744" s="2">
        <f t="shared" si="11"/>
        <v>0</v>
      </c>
    </row>
    <row r="745" spans="1:6" ht="15">
      <c r="A745" s="178" t="s">
        <v>1495</v>
      </c>
      <c r="B745" s="178" t="s">
        <v>2999</v>
      </c>
      <c r="C745" s="2">
        <v>99</v>
      </c>
      <c r="D745" s="2">
        <v>1126359</v>
      </c>
      <c r="E745" s="162">
        <v>5.498</v>
      </c>
      <c r="F745" s="2">
        <f t="shared" si="11"/>
        <v>0</v>
      </c>
    </row>
    <row r="746" spans="1:6" ht="15">
      <c r="A746" s="179" t="s">
        <v>1496</v>
      </c>
      <c r="B746" s="179" t="s">
        <v>3000</v>
      </c>
      <c r="C746" s="2">
        <v>99</v>
      </c>
      <c r="D746" s="2">
        <v>1126359</v>
      </c>
      <c r="E746" s="162">
        <v>5.498</v>
      </c>
      <c r="F746" s="2">
        <f t="shared" si="11"/>
        <v>0</v>
      </c>
    </row>
    <row r="747" spans="1:6" ht="15">
      <c r="A747" s="178" t="s">
        <v>1498</v>
      </c>
      <c r="B747" s="178" t="s">
        <v>291</v>
      </c>
      <c r="C747" s="2">
        <v>58</v>
      </c>
      <c r="D747" s="2">
        <v>364033</v>
      </c>
      <c r="E747" s="162">
        <v>2.775</v>
      </c>
      <c r="F747" s="2">
        <f t="shared" si="11"/>
        <v>0</v>
      </c>
    </row>
    <row r="748" spans="1:6" ht="15">
      <c r="A748" s="179" t="s">
        <v>1499</v>
      </c>
      <c r="B748" s="179" t="s">
        <v>3001</v>
      </c>
      <c r="C748" s="2">
        <v>58</v>
      </c>
      <c r="D748" s="2">
        <v>364033</v>
      </c>
      <c r="E748" s="162">
        <v>2.775</v>
      </c>
      <c r="F748" s="2">
        <f t="shared" si="11"/>
        <v>0</v>
      </c>
    </row>
    <row r="749" spans="1:6" ht="15">
      <c r="A749" s="178" t="s">
        <v>1500</v>
      </c>
      <c r="B749" s="178" t="s">
        <v>292</v>
      </c>
      <c r="C749" s="2">
        <v>64</v>
      </c>
      <c r="D749" s="2">
        <v>322344</v>
      </c>
      <c r="E749" s="162">
        <v>2.104</v>
      </c>
      <c r="F749" s="2">
        <f t="shared" si="11"/>
        <v>0</v>
      </c>
    </row>
    <row r="750" spans="1:6" ht="15">
      <c r="A750" s="179" t="s">
        <v>1501</v>
      </c>
      <c r="B750" s="179" t="s">
        <v>3002</v>
      </c>
      <c r="C750" s="2">
        <v>64</v>
      </c>
      <c r="D750" s="2">
        <v>322344</v>
      </c>
      <c r="E750" s="162">
        <v>2.104</v>
      </c>
      <c r="F750" s="2">
        <f t="shared" si="11"/>
        <v>0</v>
      </c>
    </row>
    <row r="751" spans="1:6" ht="15">
      <c r="A751" s="178" t="s">
        <v>1502</v>
      </c>
      <c r="B751" s="178" t="s">
        <v>3003</v>
      </c>
      <c r="C751" s="2">
        <v>48</v>
      </c>
      <c r="D751" s="2">
        <v>361978</v>
      </c>
      <c r="E751" s="162">
        <v>2.112</v>
      </c>
      <c r="F751" s="2">
        <f t="shared" si="11"/>
        <v>0</v>
      </c>
    </row>
    <row r="752" spans="1:6" ht="15">
      <c r="A752" s="179" t="s">
        <v>1503</v>
      </c>
      <c r="B752" s="179" t="s">
        <v>3004</v>
      </c>
      <c r="C752" s="2">
        <v>48</v>
      </c>
      <c r="D752" s="2">
        <v>361978</v>
      </c>
      <c r="E752" s="162">
        <v>2.112</v>
      </c>
      <c r="F752" s="2">
        <f t="shared" si="11"/>
        <v>0</v>
      </c>
    </row>
    <row r="753" spans="1:6" ht="15">
      <c r="A753" s="178" t="s">
        <v>1504</v>
      </c>
      <c r="B753" s="178" t="s">
        <v>293</v>
      </c>
      <c r="C753" s="2">
        <v>26</v>
      </c>
      <c r="D753" s="2">
        <v>132739</v>
      </c>
      <c r="E753" s="162">
        <v>1.066</v>
      </c>
      <c r="F753" s="2">
        <f t="shared" si="11"/>
        <v>0</v>
      </c>
    </row>
    <row r="754" spans="1:6" ht="15">
      <c r="A754" s="179" t="s">
        <v>1505</v>
      </c>
      <c r="B754" s="179" t="s">
        <v>3005</v>
      </c>
      <c r="C754" s="2">
        <v>26</v>
      </c>
      <c r="D754" s="2">
        <v>132739</v>
      </c>
      <c r="E754" s="162">
        <v>1.066</v>
      </c>
      <c r="F754" s="2">
        <f t="shared" si="11"/>
        <v>0</v>
      </c>
    </row>
    <row r="755" spans="1:6" ht="15">
      <c r="A755" s="178" t="s">
        <v>1506</v>
      </c>
      <c r="B755" s="178" t="s">
        <v>3006</v>
      </c>
      <c r="C755" s="2">
        <v>26</v>
      </c>
      <c r="D755" s="2">
        <v>141010</v>
      </c>
      <c r="E755" s="162">
        <v>1.073</v>
      </c>
      <c r="F755" s="2">
        <f t="shared" si="11"/>
        <v>0</v>
      </c>
    </row>
    <row r="756" spans="1:6" ht="15">
      <c r="A756" s="179" t="s">
        <v>1507</v>
      </c>
      <c r="B756" s="179" t="s">
        <v>3007</v>
      </c>
      <c r="C756" s="2">
        <v>26</v>
      </c>
      <c r="D756" s="2">
        <v>141010</v>
      </c>
      <c r="E756" s="162">
        <v>1.073</v>
      </c>
      <c r="F756" s="2">
        <f t="shared" si="11"/>
        <v>0</v>
      </c>
    </row>
    <row r="757" spans="1:6" ht="15">
      <c r="A757" s="178" t="s">
        <v>1509</v>
      </c>
      <c r="B757" s="178" t="s">
        <v>3008</v>
      </c>
      <c r="C757" s="2">
        <v>26</v>
      </c>
      <c r="D757" s="2">
        <v>141010</v>
      </c>
      <c r="E757" s="162">
        <v>1.073</v>
      </c>
      <c r="F757" s="2">
        <f t="shared" si="11"/>
        <v>0</v>
      </c>
    </row>
    <row r="758" spans="1:6" ht="15">
      <c r="A758" s="179" t="s">
        <v>1510</v>
      </c>
      <c r="B758" s="179" t="s">
        <v>3009</v>
      </c>
      <c r="C758" s="2">
        <v>26</v>
      </c>
      <c r="D758" s="2">
        <v>141010</v>
      </c>
      <c r="E758" s="162">
        <v>1.073</v>
      </c>
      <c r="F758" s="2">
        <f t="shared" si="11"/>
        <v>0</v>
      </c>
    </row>
    <row r="759" spans="1:6" ht="15">
      <c r="A759" s="178" t="s">
        <v>1511</v>
      </c>
      <c r="B759" s="178" t="s">
        <v>3010</v>
      </c>
      <c r="C759" s="2">
        <v>26</v>
      </c>
      <c r="D759" s="2">
        <v>141010</v>
      </c>
      <c r="E759" s="162">
        <v>1.073</v>
      </c>
      <c r="F759" s="2">
        <f t="shared" si="11"/>
        <v>0</v>
      </c>
    </row>
    <row r="760" spans="1:6" ht="15">
      <c r="A760" s="179" t="s">
        <v>1512</v>
      </c>
      <c r="B760" s="179" t="s">
        <v>3011</v>
      </c>
      <c r="C760" s="2">
        <v>25</v>
      </c>
      <c r="D760" s="2">
        <v>169990</v>
      </c>
      <c r="E760" s="162">
        <v>1.21</v>
      </c>
      <c r="F760" s="2">
        <f t="shared" si="11"/>
        <v>0</v>
      </c>
    </row>
    <row r="761" spans="1:6" ht="15">
      <c r="A761" s="178" t="s">
        <v>1513</v>
      </c>
      <c r="B761" s="178" t="s">
        <v>3012</v>
      </c>
      <c r="C761" s="2">
        <v>25</v>
      </c>
      <c r="D761" s="2">
        <v>169990</v>
      </c>
      <c r="E761" s="162">
        <v>1.21</v>
      </c>
      <c r="F761" s="2">
        <f t="shared" si="11"/>
        <v>0</v>
      </c>
    </row>
    <row r="762" spans="1:6" ht="15">
      <c r="A762" s="179" t="s">
        <v>1514</v>
      </c>
      <c r="B762" s="179" t="s">
        <v>3013</v>
      </c>
      <c r="C762" s="2">
        <v>25</v>
      </c>
      <c r="D762" s="2">
        <v>169990</v>
      </c>
      <c r="E762" s="162">
        <v>1.21</v>
      </c>
      <c r="F762" s="2">
        <f t="shared" si="11"/>
        <v>0</v>
      </c>
    </row>
    <row r="763" spans="1:6" ht="15">
      <c r="A763" s="178" t="s">
        <v>1515</v>
      </c>
      <c r="B763" s="178" t="s">
        <v>294</v>
      </c>
      <c r="C763" s="2">
        <v>90</v>
      </c>
      <c r="D763" s="2">
        <v>376613</v>
      </c>
      <c r="E763" s="162">
        <v>4.641</v>
      </c>
      <c r="F763" s="2">
        <f t="shared" si="11"/>
        <v>0</v>
      </c>
    </row>
    <row r="764" spans="1:6" ht="15">
      <c r="A764" s="179" t="s">
        <v>1516</v>
      </c>
      <c r="B764" s="179" t="s">
        <v>3014</v>
      </c>
      <c r="C764" s="2">
        <v>90</v>
      </c>
      <c r="D764" s="2">
        <v>376613</v>
      </c>
      <c r="E764" s="162">
        <v>4.641</v>
      </c>
      <c r="F764" s="2">
        <f t="shared" si="11"/>
        <v>0</v>
      </c>
    </row>
    <row r="765" spans="1:6" ht="15">
      <c r="A765" s="178" t="s">
        <v>1517</v>
      </c>
      <c r="B765" s="178" t="s">
        <v>3015</v>
      </c>
      <c r="C765" s="2">
        <v>26</v>
      </c>
      <c r="D765" s="2">
        <v>140729</v>
      </c>
      <c r="E765" s="162">
        <v>1.072</v>
      </c>
      <c r="F765" s="2">
        <f t="shared" si="11"/>
        <v>0</v>
      </c>
    </row>
    <row r="766" spans="1:6" ht="15">
      <c r="A766" s="179" t="s">
        <v>1518</v>
      </c>
      <c r="B766" s="179" t="s">
        <v>3016</v>
      </c>
      <c r="C766" s="2">
        <v>26</v>
      </c>
      <c r="D766" s="2">
        <v>140729</v>
      </c>
      <c r="E766" s="162">
        <v>1.072</v>
      </c>
      <c r="F766" s="2">
        <f t="shared" si="11"/>
        <v>0</v>
      </c>
    </row>
    <row r="767" spans="1:6" ht="15">
      <c r="A767" s="178" t="s">
        <v>1519</v>
      </c>
      <c r="B767" s="178" t="s">
        <v>3017</v>
      </c>
      <c r="C767" s="2">
        <v>26</v>
      </c>
      <c r="D767" s="2">
        <v>140729</v>
      </c>
      <c r="E767" s="162">
        <v>1.072</v>
      </c>
      <c r="F767" s="2">
        <f t="shared" si="11"/>
        <v>0</v>
      </c>
    </row>
    <row r="768" spans="1:6" ht="15">
      <c r="A768" s="179" t="s">
        <v>1520</v>
      </c>
      <c r="B768" s="179" t="s">
        <v>3018</v>
      </c>
      <c r="C768" s="2">
        <v>26</v>
      </c>
      <c r="D768" s="2">
        <v>140729</v>
      </c>
      <c r="E768" s="162">
        <v>1.072</v>
      </c>
      <c r="F768" s="2">
        <f t="shared" si="11"/>
        <v>0</v>
      </c>
    </row>
    <row r="769" spans="1:6" ht="15">
      <c r="A769" s="178" t="s">
        <v>1521</v>
      </c>
      <c r="B769" s="178" t="s">
        <v>3019</v>
      </c>
      <c r="C769" s="2">
        <v>26</v>
      </c>
      <c r="D769" s="2">
        <v>140729</v>
      </c>
      <c r="E769" s="162">
        <v>1.072</v>
      </c>
      <c r="F769" s="2">
        <f t="shared" si="11"/>
        <v>0</v>
      </c>
    </row>
    <row r="770" spans="1:6" ht="15">
      <c r="A770" s="179" t="s">
        <v>1522</v>
      </c>
      <c r="B770" s="179" t="s">
        <v>2650</v>
      </c>
      <c r="C770" s="2">
        <v>35</v>
      </c>
      <c r="D770" s="2">
        <v>99999999</v>
      </c>
      <c r="E770" s="162">
        <v>0.652</v>
      </c>
      <c r="F770" s="2">
        <f t="shared" si="11"/>
        <v>0</v>
      </c>
    </row>
    <row r="771" spans="1:6" ht="15">
      <c r="A771" s="178" t="s">
        <v>2635</v>
      </c>
      <c r="B771" s="178" t="s">
        <v>3020</v>
      </c>
      <c r="C771" s="2">
        <v>0</v>
      </c>
      <c r="D771" s="2">
        <v>0</v>
      </c>
      <c r="E771" s="162">
        <v>0</v>
      </c>
      <c r="F771" s="2">
        <f t="shared" si="11"/>
        <v>0</v>
      </c>
    </row>
    <row r="772" spans="1:6" ht="15">
      <c r="A772" s="179" t="s">
        <v>1523</v>
      </c>
      <c r="B772" s="179" t="s">
        <v>1524</v>
      </c>
      <c r="C772" s="2">
        <v>52</v>
      </c>
      <c r="D772" s="2">
        <v>607210</v>
      </c>
      <c r="E772" s="162">
        <v>3.797</v>
      </c>
      <c r="F772" s="2">
        <f t="shared" si="11"/>
        <v>0</v>
      </c>
    </row>
    <row r="773" spans="1:6" ht="15">
      <c r="A773" s="178" t="s">
        <v>1525</v>
      </c>
      <c r="B773" s="178" t="s">
        <v>1526</v>
      </c>
      <c r="C773" s="2">
        <v>35</v>
      </c>
      <c r="D773" s="2">
        <v>353803</v>
      </c>
      <c r="E773" s="162">
        <v>2.524</v>
      </c>
      <c r="F773" s="2">
        <f t="shared" si="11"/>
        <v>0</v>
      </c>
    </row>
    <row r="774" spans="1:6" ht="15">
      <c r="A774" s="179" t="s">
        <v>1527</v>
      </c>
      <c r="B774" s="179" t="s">
        <v>1528</v>
      </c>
      <c r="C774" s="2">
        <v>14</v>
      </c>
      <c r="D774" s="2">
        <v>257610</v>
      </c>
      <c r="E774" s="162">
        <v>1.753</v>
      </c>
      <c r="F774" s="2">
        <f t="shared" si="11"/>
        <v>0</v>
      </c>
    </row>
    <row r="775" spans="1:6" ht="15">
      <c r="A775" s="178" t="s">
        <v>1529</v>
      </c>
      <c r="B775" s="178" t="s">
        <v>220</v>
      </c>
      <c r="C775" s="2">
        <v>22</v>
      </c>
      <c r="D775" s="2">
        <v>248952</v>
      </c>
      <c r="E775" s="162">
        <v>1.489</v>
      </c>
      <c r="F775" s="2">
        <f t="shared" si="11"/>
        <v>0</v>
      </c>
    </row>
    <row r="776" spans="1:6" ht="15">
      <c r="A776" s="179" t="s">
        <v>1530</v>
      </c>
      <c r="B776" s="179" t="s">
        <v>1531</v>
      </c>
      <c r="C776" s="2">
        <v>0</v>
      </c>
      <c r="D776" s="2">
        <v>0</v>
      </c>
      <c r="E776" s="162">
        <v>0</v>
      </c>
      <c r="F776" s="2">
        <f t="shared" si="11"/>
        <v>0</v>
      </c>
    </row>
    <row r="777" spans="1:6" ht="15">
      <c r="A777" s="178" t="s">
        <v>1533</v>
      </c>
      <c r="B777" s="178" t="s">
        <v>1534</v>
      </c>
      <c r="C777" s="2">
        <v>0</v>
      </c>
      <c r="D777" s="2">
        <v>0</v>
      </c>
      <c r="E777" s="162">
        <v>0</v>
      </c>
      <c r="F777" s="2">
        <f t="shared" si="11"/>
        <v>0</v>
      </c>
    </row>
    <row r="778" spans="1:6" ht="15">
      <c r="A778" s="179" t="s">
        <v>3175</v>
      </c>
      <c r="B778" s="179" t="s">
        <v>3176</v>
      </c>
      <c r="C778" s="2">
        <v>0</v>
      </c>
      <c r="D778" s="2">
        <v>0</v>
      </c>
      <c r="E778" s="162">
        <v>0</v>
      </c>
      <c r="F778" s="2">
        <f t="shared" si="11"/>
        <v>0</v>
      </c>
    </row>
    <row r="779" spans="1:6" ht="15">
      <c r="A779" s="178" t="s">
        <v>1535</v>
      </c>
      <c r="B779" s="178" t="s">
        <v>3164</v>
      </c>
      <c r="C779" s="2">
        <v>0</v>
      </c>
      <c r="D779" s="2">
        <v>0</v>
      </c>
      <c r="E779" s="162">
        <v>0</v>
      </c>
      <c r="F779" s="2">
        <f>$F$6*E779</f>
        <v>0</v>
      </c>
    </row>
    <row r="780" spans="1:6" ht="15">
      <c r="A780" s="179" t="s">
        <v>1536</v>
      </c>
      <c r="B780" s="179" t="s">
        <v>3165</v>
      </c>
      <c r="C780" s="2">
        <v>0</v>
      </c>
      <c r="D780" s="2">
        <v>0</v>
      </c>
      <c r="E780" s="162">
        <v>0</v>
      </c>
      <c r="F780" s="2">
        <f>$F$6*E780</f>
        <v>0</v>
      </c>
    </row>
    <row r="781" spans="1:6" ht="15">
      <c r="A781" s="178" t="s">
        <v>1537</v>
      </c>
      <c r="B781" s="178" t="s">
        <v>3021</v>
      </c>
      <c r="C781" s="2">
        <v>0</v>
      </c>
      <c r="D781" s="2">
        <v>0</v>
      </c>
      <c r="E781" s="162">
        <v>0</v>
      </c>
      <c r="F781" s="2">
        <f>$F$6*E781</f>
        <v>0</v>
      </c>
    </row>
    <row r="782" spans="1:6" ht="15">
      <c r="A782" s="179" t="s">
        <v>1538</v>
      </c>
      <c r="B782" s="179" t="s">
        <v>3022</v>
      </c>
      <c r="C782" s="2">
        <v>0</v>
      </c>
      <c r="D782" s="2">
        <v>0</v>
      </c>
      <c r="E782" s="162">
        <v>0</v>
      </c>
      <c r="F782" s="2">
        <f>$F$6*E782</f>
        <v>0</v>
      </c>
    </row>
    <row r="783" spans="1:6" ht="15">
      <c r="A783" s="178" t="s">
        <v>1539</v>
      </c>
      <c r="B783" s="178" t="s">
        <v>1540</v>
      </c>
      <c r="C783" s="2">
        <v>0</v>
      </c>
      <c r="D783" s="2">
        <v>0</v>
      </c>
      <c r="E783" s="162">
        <v>0</v>
      </c>
      <c r="F783" s="2">
        <f>$F$6*E783</f>
        <v>0</v>
      </c>
    </row>
    <row r="784" spans="1:6" ht="15">
      <c r="A784" s="170"/>
      <c r="B784" s="170"/>
      <c r="F784" s="2"/>
    </row>
    <row r="785" spans="4:6" ht="12.75">
      <c r="D785" s="2"/>
      <c r="E785" s="162"/>
      <c r="F785" s="2"/>
    </row>
  </sheetData>
  <sheetProtection/>
  <mergeCells count="2">
    <mergeCell ref="A7:B7"/>
    <mergeCell ref="C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 xml:space="preserve">&amp;C&amp;"Arial,Fet"&amp;12DRG-priser för sluten vård 2018
Hallands Sjukhus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Utomlänsprislista Specialistvård, MVC och Handikappförvaltningen</dc:title>
  <dc:subject/>
  <dc:creator>Bengt Tallmer</dc:creator>
  <cp:keywords/>
  <dc:description/>
  <cp:lastModifiedBy>Pettersson Britt-Inger RGS</cp:lastModifiedBy>
  <cp:lastPrinted>2012-01-25T10:08:44Z</cp:lastPrinted>
  <dcterms:created xsi:type="dcterms:W3CDTF">2000-12-06T10:51:05Z</dcterms:created>
  <dcterms:modified xsi:type="dcterms:W3CDTF">2018-06-21T07:10:52Z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  <property fmtid="{D5CDD505-2E9C-101B-9397-08002B2CF9AE}" pid="3" name="Dokumentt">
    <vt:lpwstr/>
  </property>
</Properties>
</file>